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Common" sheetId="4" r:id="rId1"/>
    <sheet name="Urban" sheetId="1" r:id="rId2"/>
    <sheet name="Rural" sheetId="2" r:id="rId3"/>
    <sheet name="Composite" sheetId="3" r:id="rId4"/>
  </sheets>
  <calcPr calcId="145621"/>
</workbook>
</file>

<file path=xl/calcChain.xml><?xml version="1.0" encoding="utf-8"?>
<calcChain xmlns="http://schemas.openxmlformats.org/spreadsheetml/2006/main">
  <c r="J18" i="4" l="1"/>
  <c r="K18" i="4"/>
  <c r="J19" i="4"/>
  <c r="K19" i="4"/>
  <c r="J20" i="4"/>
  <c r="K20" i="4"/>
  <c r="J21" i="4"/>
  <c r="K21" i="4"/>
  <c r="J22" i="4"/>
  <c r="K22" i="4"/>
  <c r="J23" i="4"/>
  <c r="K23" i="4"/>
  <c r="J24" i="4"/>
  <c r="K24" i="4"/>
  <c r="J25" i="4"/>
  <c r="K25" i="4"/>
  <c r="J26" i="4"/>
  <c r="K26" i="4"/>
  <c r="J28" i="4"/>
  <c r="K28" i="4"/>
  <c r="J29" i="4"/>
  <c r="K29" i="4"/>
  <c r="J30" i="4"/>
  <c r="K30" i="4"/>
  <c r="J31" i="4"/>
  <c r="K31" i="4"/>
  <c r="J32" i="4"/>
  <c r="K32" i="4"/>
  <c r="J33" i="4"/>
  <c r="K33" i="4"/>
  <c r="J34" i="4"/>
  <c r="K34" i="4"/>
  <c r="J35" i="4"/>
  <c r="K35" i="4"/>
  <c r="J36" i="4"/>
  <c r="K36" i="4"/>
  <c r="J37" i="4"/>
  <c r="K37" i="4"/>
  <c r="J38" i="4"/>
  <c r="K38" i="4"/>
  <c r="J39" i="4"/>
  <c r="K39" i="4"/>
  <c r="J40" i="4"/>
  <c r="K40" i="4"/>
  <c r="J41" i="4"/>
  <c r="K41" i="4"/>
  <c r="J42" i="4"/>
  <c r="K42" i="4"/>
  <c r="J43" i="4"/>
  <c r="K43" i="4"/>
  <c r="J44" i="4"/>
  <c r="K44" i="4"/>
  <c r="J45" i="4"/>
  <c r="K45" i="4"/>
  <c r="J46" i="4"/>
  <c r="K46" i="4"/>
  <c r="J47" i="4"/>
  <c r="K47" i="4"/>
  <c r="J48" i="4"/>
  <c r="K48" i="4"/>
  <c r="J49" i="4"/>
  <c r="K49" i="4"/>
  <c r="J50" i="4"/>
  <c r="K50" i="4"/>
  <c r="J51" i="4"/>
  <c r="K51" i="4"/>
  <c r="J52" i="4"/>
  <c r="K52" i="4"/>
  <c r="J53" i="4"/>
  <c r="K53" i="4"/>
  <c r="J54" i="4"/>
  <c r="K54" i="4"/>
  <c r="J55" i="4"/>
  <c r="K55" i="4"/>
  <c r="J56" i="4"/>
  <c r="K56" i="4"/>
  <c r="J57" i="4"/>
  <c r="K57" i="4"/>
  <c r="J58" i="4"/>
  <c r="K58" i="4"/>
  <c r="J59" i="4"/>
  <c r="K59" i="4"/>
  <c r="J60" i="4"/>
  <c r="K60" i="4"/>
  <c r="J61" i="4"/>
  <c r="K61" i="4"/>
  <c r="J62" i="4"/>
  <c r="K62" i="4"/>
  <c r="J63" i="4"/>
  <c r="K63" i="4"/>
  <c r="J64" i="4"/>
  <c r="K64" i="4"/>
  <c r="J65" i="4"/>
  <c r="K65" i="4"/>
  <c r="J66" i="4"/>
  <c r="K66" i="4"/>
  <c r="J67" i="4"/>
  <c r="K67" i="4"/>
  <c r="J68" i="4"/>
  <c r="K68" i="4"/>
  <c r="J69" i="4"/>
  <c r="K69" i="4"/>
  <c r="J70" i="4"/>
  <c r="K70" i="4"/>
  <c r="J71" i="4"/>
  <c r="K71" i="4"/>
  <c r="J72" i="4"/>
  <c r="K72" i="4"/>
  <c r="J73" i="4"/>
  <c r="K73" i="4"/>
  <c r="J74" i="4"/>
  <c r="K74" i="4"/>
  <c r="J75" i="4"/>
  <c r="K75" i="4"/>
  <c r="J76" i="4"/>
  <c r="K76" i="4"/>
  <c r="J77" i="4"/>
  <c r="K77" i="4"/>
  <c r="J78" i="4"/>
  <c r="K78" i="4"/>
  <c r="J79" i="4"/>
  <c r="K79" i="4"/>
  <c r="J80" i="4"/>
  <c r="K80" i="4"/>
  <c r="J81" i="4"/>
  <c r="K81" i="4"/>
  <c r="J82" i="4"/>
  <c r="K82" i="4"/>
  <c r="J83" i="4"/>
  <c r="K83" i="4"/>
  <c r="J84" i="4"/>
  <c r="K84" i="4"/>
  <c r="J85" i="4"/>
  <c r="K85" i="4"/>
  <c r="J86" i="4"/>
  <c r="K86" i="4"/>
  <c r="K17" i="4"/>
  <c r="J17" i="4"/>
  <c r="K16" i="4"/>
  <c r="J16" i="4"/>
  <c r="K15" i="4"/>
  <c r="J15" i="4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J21" i="2" l="1"/>
  <c r="K21" i="2"/>
  <c r="J29" i="2"/>
  <c r="K29" i="2"/>
  <c r="J30" i="2"/>
  <c r="K30" i="2"/>
  <c r="J31" i="2"/>
  <c r="K31" i="2"/>
  <c r="J32" i="2"/>
  <c r="K32" i="2"/>
  <c r="J33" i="2"/>
  <c r="K33" i="2"/>
  <c r="J34" i="2"/>
  <c r="K34" i="2"/>
  <c r="J35" i="2"/>
  <c r="K35" i="2"/>
  <c r="J36" i="2"/>
  <c r="K36" i="2"/>
  <c r="J37" i="2"/>
  <c r="K37" i="2"/>
  <c r="J38" i="2"/>
  <c r="K38" i="2"/>
  <c r="J40" i="2"/>
  <c r="K40" i="2"/>
  <c r="J41" i="2"/>
  <c r="K41" i="2"/>
  <c r="J42" i="2"/>
  <c r="K42" i="2"/>
  <c r="J43" i="2"/>
  <c r="K43" i="2"/>
  <c r="J44" i="2"/>
  <c r="K44" i="2"/>
  <c r="J45" i="2"/>
  <c r="K45" i="2"/>
  <c r="J46" i="2"/>
  <c r="K46" i="2"/>
  <c r="J47" i="2"/>
  <c r="K47" i="2"/>
  <c r="J48" i="2"/>
  <c r="K48" i="2"/>
  <c r="J49" i="2"/>
  <c r="K49" i="2"/>
  <c r="J50" i="2"/>
  <c r="K50" i="2"/>
  <c r="J51" i="2"/>
  <c r="K51" i="2"/>
  <c r="J52" i="2"/>
  <c r="K52" i="2"/>
  <c r="J53" i="2"/>
  <c r="K53" i="2"/>
  <c r="J54" i="2"/>
  <c r="K54" i="2"/>
  <c r="J55" i="2"/>
  <c r="K55" i="2"/>
  <c r="J56" i="2"/>
  <c r="K56" i="2"/>
  <c r="J57" i="2"/>
  <c r="K57" i="2"/>
  <c r="J58" i="2"/>
  <c r="K58" i="2"/>
  <c r="J59" i="2"/>
  <c r="K59" i="2"/>
  <c r="J60" i="2"/>
  <c r="K60" i="2"/>
  <c r="J61" i="2"/>
  <c r="K61" i="2"/>
  <c r="J62" i="2"/>
  <c r="K62" i="2"/>
  <c r="J63" i="2"/>
  <c r="K63" i="2"/>
  <c r="J64" i="2"/>
  <c r="K64" i="2"/>
  <c r="J65" i="2"/>
  <c r="K65" i="2"/>
  <c r="J66" i="2"/>
  <c r="K66" i="2"/>
  <c r="J67" i="2"/>
  <c r="K67" i="2"/>
  <c r="J68" i="2"/>
  <c r="K68" i="2"/>
  <c r="J69" i="2"/>
  <c r="K69" i="2"/>
  <c r="J70" i="2"/>
  <c r="K70" i="2"/>
  <c r="J71" i="2"/>
  <c r="K71" i="2"/>
  <c r="J72" i="2"/>
  <c r="K72" i="2"/>
  <c r="J73" i="2"/>
  <c r="K73" i="2"/>
  <c r="J74" i="2"/>
  <c r="K74" i="2"/>
  <c r="J75" i="2"/>
  <c r="K75" i="2"/>
  <c r="J76" i="2"/>
  <c r="K76" i="2"/>
  <c r="J77" i="2"/>
  <c r="K77" i="2"/>
  <c r="J78" i="2"/>
  <c r="K78" i="2"/>
  <c r="J79" i="2"/>
  <c r="K79" i="2"/>
  <c r="J80" i="2"/>
  <c r="K80" i="2"/>
  <c r="J81" i="2"/>
  <c r="K81" i="2"/>
  <c r="J82" i="2"/>
  <c r="K82" i="2"/>
  <c r="J83" i="2"/>
  <c r="K83" i="2"/>
  <c r="J84" i="2"/>
  <c r="K84" i="2"/>
  <c r="J85" i="2"/>
  <c r="K85" i="2"/>
  <c r="J86" i="2"/>
  <c r="K86" i="2"/>
  <c r="J87" i="2"/>
  <c r="K87" i="2"/>
  <c r="J88" i="2"/>
  <c r="K88" i="2"/>
  <c r="J89" i="2"/>
  <c r="K89" i="2"/>
  <c r="J90" i="2"/>
  <c r="K90" i="2"/>
  <c r="J91" i="2"/>
  <c r="K91" i="2"/>
  <c r="J92" i="2"/>
  <c r="K92" i="2"/>
  <c r="J93" i="2"/>
  <c r="K93" i="2"/>
  <c r="J94" i="2"/>
  <c r="K94" i="2"/>
  <c r="J95" i="2"/>
  <c r="K95" i="2"/>
  <c r="J96" i="2"/>
  <c r="K96" i="2"/>
  <c r="J21" i="1"/>
  <c r="K21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" i="2" l="1"/>
  <c r="K8" i="2"/>
  <c r="J9" i="2"/>
  <c r="K9" i="2"/>
  <c r="J10" i="2"/>
  <c r="K10" i="2"/>
  <c r="J11" i="2"/>
  <c r="K11" i="2"/>
  <c r="J12" i="2"/>
  <c r="K12" i="2"/>
  <c r="J13" i="2"/>
  <c r="K13" i="2"/>
  <c r="J14" i="2"/>
  <c r="K14" i="2"/>
  <c r="J15" i="2"/>
  <c r="K15" i="2"/>
  <c r="J16" i="2"/>
  <c r="K16" i="2"/>
  <c r="J17" i="2"/>
  <c r="K17" i="2"/>
  <c r="J18" i="2"/>
  <c r="K18" i="2"/>
  <c r="J19" i="2"/>
  <c r="K19" i="2"/>
  <c r="K7" i="2"/>
  <c r="J7" i="2"/>
  <c r="K8" i="1"/>
  <c r="K9" i="1"/>
  <c r="K10" i="1"/>
  <c r="K11" i="1"/>
  <c r="K12" i="1"/>
  <c r="K13" i="1"/>
  <c r="K14" i="1"/>
  <c r="K15" i="1"/>
  <c r="K16" i="1"/>
  <c r="K17" i="1"/>
  <c r="K18" i="1"/>
  <c r="K19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19" i="1"/>
  <c r="J8" i="1"/>
  <c r="J9" i="1"/>
  <c r="J10" i="1"/>
  <c r="J11" i="1"/>
  <c r="J12" i="1"/>
  <c r="J13" i="1"/>
  <c r="J14" i="1"/>
  <c r="J15" i="1"/>
  <c r="J16" i="1"/>
  <c r="J17" i="1"/>
  <c r="J18" i="1"/>
  <c r="K7" i="1"/>
  <c r="J7" i="1"/>
</calcChain>
</file>

<file path=xl/sharedStrings.xml><?xml version="1.0" encoding="utf-8"?>
<sst xmlns="http://schemas.openxmlformats.org/spreadsheetml/2006/main" count="727" uniqueCount="158">
  <si>
    <t>Descriptive Statistics</t>
  </si>
  <si>
    <t>Mean</t>
  </si>
  <si>
    <t>Missing N</t>
  </si>
  <si>
    <t xml:space="preserve"> </t>
  </si>
  <si>
    <t xml:space="preserve">a. For each variable, missing values are replaced with the variable mean.
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</si>
  <si>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</si>
  <si>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</si>
  <si>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</si>
  <si>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</si>
  <si>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</si>
  <si>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</si>
  <si>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</si>
  <si>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</si>
  <si>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</si>
  <si>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</si>
  <si>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</si>
  <si>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</si>
  <si>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</si>
  <si>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</si>
  <si>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</si>
  <si>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</si>
  <si>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</si>
  <si>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</si>
  <si>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</si>
  <si>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</si>
  <si>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</si>
  <si>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t>(Constant)</t>
  </si>
  <si>
    <t>URB1 REGR factor score   1 for analysis</t>
  </si>
  <si>
    <r>
      <t>Coefficients</t>
    </r>
    <r>
      <rPr>
        <b/>
        <vertAlign val="superscript"/>
        <sz val="9"/>
        <color indexed="8"/>
        <rFont val="Arial Bold"/>
      </rPr>
      <t>a</t>
    </r>
  </si>
  <si>
    <t>RUR1 REGR factor score   1 for analysis</t>
  </si>
  <si>
    <t>Combined Score</t>
  </si>
  <si>
    <t>Statistics</t>
  </si>
  <si>
    <t>combscor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</si>
  <si>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</si>
  <si>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</si>
  <si>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</si>
  <si>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</si>
  <si>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</si>
  <si>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</si>
  <si>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</si>
  <si>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</si>
  <si>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</si>
  <si>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</si>
  <si>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</si>
  <si>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</si>
  <si>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</si>
  <si>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</si>
  <si>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</si>
  <si>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</si>
  <si>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</si>
  <si>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Report</t>
  </si>
  <si>
    <t>Statistics: Mean</t>
  </si>
  <si>
    <t>Ncombsco Percentile Group of combscor</t>
  </si>
  <si>
    <t>2</t>
  </si>
  <si>
    <t>3</t>
  </si>
  <si>
    <t>4</t>
  </si>
  <si>
    <t>5</t>
  </si>
  <si>
    <t>Total</t>
  </si>
  <si>
    <t>Std. Error of Mean</t>
  </si>
  <si>
    <t xml:space="preserve">a. Multiple modes exist. The smallest value is shown
</t>
  </si>
  <si>
    <r>
      <t>.05</t>
    </r>
    <r>
      <rPr>
        <vertAlign val="superscript"/>
        <sz val="9"/>
        <color indexed="8"/>
        <rFont val="Arial"/>
        <family val="2"/>
      </rPr>
      <t>a</t>
    </r>
  </si>
  <si>
    <t>HV206 Has electricity</t>
  </si>
  <si>
    <t>HV207 Has radio</t>
  </si>
  <si>
    <t>HV208 Has television</t>
  </si>
  <si>
    <t>HV209 Has refrigerator</t>
  </si>
  <si>
    <t>HV210 Has bicycle</t>
  </si>
  <si>
    <t>HV211 Has motorcycle/scooter</t>
  </si>
  <si>
    <t>HV212 Has car/truck</t>
  </si>
  <si>
    <t>HV221 Has telephone (land-line)</t>
  </si>
  <si>
    <t>HV243A Has mobile telephone</t>
  </si>
  <si>
    <t>HV243B Has watch</t>
  </si>
  <si>
    <t>HV243C Has animal-drawn cart</t>
  </si>
  <si>
    <t>HV243D Has boat with a motor</t>
  </si>
  <si>
    <t>HV244 Owns land usable for agriculture</t>
  </si>
  <si>
    <t>HV245 Hectares of agricultural land (1 decimal)</t>
  </si>
  <si>
    <t>HV246 Owns livestock, herds or farm animals</t>
  </si>
  <si>
    <t>HV246A Owns cattle</t>
  </si>
  <si>
    <t>HV246C Owns horses/ donkeys/ mules</t>
  </si>
  <si>
    <t>HV246D Owns goats</t>
  </si>
  <si>
    <t>HV246E Owns sheep</t>
  </si>
  <si>
    <t>HV246F Owns chickens</t>
  </si>
  <si>
    <t>HV246G CS Owns pigs</t>
  </si>
  <si>
    <t>HV246H CS Owns exotic/cross cattle</t>
  </si>
  <si>
    <t>SH110C Household has a cassette player</t>
  </si>
  <si>
    <t>SH110H Household has a table</t>
  </si>
  <si>
    <t>SH110I Household has a chair</t>
  </si>
  <si>
    <t>SH110J household has a sofa set</t>
  </si>
  <si>
    <t>SH110K Household has a bed</t>
  </si>
  <si>
    <t>SH110L Household has a cupboard</t>
  </si>
  <si>
    <t>SH110M Household has a clock</t>
  </si>
  <si>
    <t>SH118G Household has a boat without a motor</t>
  </si>
  <si>
    <t>HOUSE house</t>
  </si>
  <si>
    <t>LAND land</t>
  </si>
  <si>
    <t>memsleep Number of members per sleeping room</t>
  </si>
  <si>
    <t>h2oires Piped into dwelling</t>
  </si>
  <si>
    <t>h2oyrd Piped into yard/plot</t>
  </si>
  <si>
    <t>h2opub Communal tap</t>
  </si>
  <si>
    <t>h2obory Borehole/tube well in yard/plot</t>
  </si>
  <si>
    <t>h2oborp Public borehole/tube well</t>
  </si>
  <si>
    <t>h2opwely Protected well/spring in yard/plot</t>
  </si>
  <si>
    <t>h2opwelp Public protected well/spring</t>
  </si>
  <si>
    <t>h2iowely Unprotected well in yard/plot</t>
  </si>
  <si>
    <t>h2owelp Public unprotected well</t>
  </si>
  <si>
    <t>h2osurf Surface water-river, lake, dam, etc.</t>
  </si>
  <si>
    <t>h2orain Water from rain</t>
  </si>
  <si>
    <t>h2otruck Water from tanker truck</t>
  </si>
  <si>
    <t>h2ovend Water from vendor</t>
  </si>
  <si>
    <t>h2obot Bottled water</t>
  </si>
  <si>
    <t>h2ooth Other water source</t>
  </si>
  <si>
    <t>flushs Flush or pour flush toilet</t>
  </si>
  <si>
    <t>latvip VIP latrine</t>
  </si>
  <si>
    <t>clatpit Covered pit latrine with no slab</t>
  </si>
  <si>
    <t>clatpits Covered pit latrine with slab</t>
  </si>
  <si>
    <t>latpits Uncovered pit latrine with slab</t>
  </si>
  <si>
    <t>latcomp Composting toilet/ecosan</t>
  </si>
  <si>
    <t>lateco Ecosan toilet</t>
  </si>
  <si>
    <t>latbush No facility/bush/field</t>
  </si>
  <si>
    <t>latoth Other type of latrine/toilet</t>
  </si>
  <si>
    <t>latshare Shares latrine/toilet with other households</t>
  </si>
  <si>
    <t>dirtfloo Earth, sand, dung floor</t>
  </si>
  <si>
    <t>prqfloo Polished wood floor</t>
  </si>
  <si>
    <t>tilefloo Ceramic tile floor</t>
  </si>
  <si>
    <t>brkfloo Brick floor</t>
  </si>
  <si>
    <t>cemtfloo Cement floor</t>
  </si>
  <si>
    <t>stonfloo Stone floor</t>
  </si>
  <si>
    <t>othfloo Other type of flooring</t>
  </si>
  <si>
    <t>natwall Grass/thatch/mud walls</t>
  </si>
  <si>
    <t>mudwall Mud and poles walls</t>
  </si>
  <si>
    <t>adobwall Unburnt brick walls</t>
  </si>
  <si>
    <t>cadobwall Unburnt bricks and plaster walls</t>
  </si>
  <si>
    <t>brkwall Baked brick walls with mud</t>
  </si>
  <si>
    <t>cmtwall Cement block walls</t>
  </si>
  <si>
    <t>stonwall Stone walls</t>
  </si>
  <si>
    <t>woodwall Timber, wood walls</t>
  </si>
  <si>
    <t>brkcwall Baked brick walls with cement</t>
  </si>
  <si>
    <t>othwall Other type of walls</t>
  </si>
  <si>
    <t>natroof Grass/thatch/mud roof</t>
  </si>
  <si>
    <t>woodroof Wood/planks roof</t>
  </si>
  <si>
    <t>metroof Iron sheet roof</t>
  </si>
  <si>
    <t>asbroof Asbestos roof</t>
  </si>
  <si>
    <t>tileroof Tile roof</t>
  </si>
  <si>
    <t>tinroof Tin roof</t>
  </si>
  <si>
    <t>cmtroof Cement (concrete) roof</t>
  </si>
  <si>
    <t>othroof Other type of roof</t>
  </si>
  <si>
    <t>cookelec Electricity for cooking</t>
  </si>
  <si>
    <t>cookgas LPG, natural gas for cooking</t>
  </si>
  <si>
    <t>cookbio Biogas for cooking</t>
  </si>
  <si>
    <t>cookkero Kerosene for cooking</t>
  </si>
  <si>
    <t>cookchar Charcoal for cooking</t>
  </si>
  <si>
    <t>cookwood Wood for cooking</t>
  </si>
  <si>
    <t>cookstraw Straw, shrubs, grass for cooking</t>
  </si>
  <si>
    <t>cooknone Does not cook</t>
  </si>
  <si>
    <t>cookoth Other fuel for cooking</t>
  </si>
  <si>
    <t xml:space="preserve">a. Dependent Variable: com1 REGR factor score   1 for analysis
</t>
  </si>
  <si>
    <t xml:space="preserve">Combined Score= -0.421 + 0.638 * Rural Score </t>
  </si>
  <si>
    <t>Combined Score= 1.070 + 0.941 * Urban Score</t>
  </si>
  <si>
    <t xml:space="preserve">National </t>
  </si>
  <si>
    <t xml:space="preserve">Extraction Method: Principal Component Analysis.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</si>
</sst>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0.00000"/>
    <numFmt numFmtId="170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vertAlign val="superscript"/>
      <sz val="9"/>
      <color indexed="8"/>
      <name val="Arial Bold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72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6" fontId="4" fillId="0" borderId="7" xfId="1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6" fontId="4" fillId="0" borderId="11" xfId="1" applyNumberFormat="1" applyFont="1" applyBorder="1" applyAlignment="1">
      <alignment horizontal="right" vertical="top"/>
    </xf>
    <xf numFmtId="166" fontId="4" fillId="0" borderId="12" xfId="1" applyNumberFormat="1" applyFont="1" applyBorder="1" applyAlignment="1">
      <alignment horizontal="right" vertical="top"/>
    </xf>
    <xf numFmtId="167" fontId="4" fillId="0" borderId="10" xfId="1" applyNumberFormat="1" applyFont="1" applyBorder="1" applyAlignment="1">
      <alignment horizontal="right" vertical="top"/>
    </xf>
    <xf numFmtId="0" fontId="4" fillId="0" borderId="13" xfId="1" applyFont="1" applyBorder="1" applyAlignment="1">
      <alignment horizontal="left" vertical="top" wrapText="1"/>
    </xf>
    <xf numFmtId="167" fontId="4" fillId="0" borderId="14" xfId="1" applyNumberFormat="1" applyFont="1" applyBorder="1" applyAlignment="1">
      <alignment horizontal="right" vertical="top"/>
    </xf>
    <xf numFmtId="166" fontId="4" fillId="0" borderId="15" xfId="1" applyNumberFormat="1" applyFont="1" applyBorder="1" applyAlignment="1">
      <alignment horizontal="right" vertical="top"/>
    </xf>
    <xf numFmtId="166" fontId="4" fillId="0" borderId="16" xfId="1" applyNumberFormat="1" applyFont="1" applyBorder="1" applyAlignment="1">
      <alignment horizontal="right" vertical="top"/>
    </xf>
    <xf numFmtId="0" fontId="2" fillId="0" borderId="0" xfId="1"/>
    <xf numFmtId="0" fontId="1" fillId="0" borderId="18" xfId="0" applyFont="1" applyBorder="1" applyAlignment="1">
      <alignment horizontal="center"/>
    </xf>
    <xf numFmtId="0" fontId="4" fillId="0" borderId="2" xfId="2" applyFont="1" applyBorder="1" applyAlignment="1">
      <alignment horizontal="center" wrapText="1"/>
    </xf>
    <xf numFmtId="0" fontId="4" fillId="0" borderId="3" xfId="2" applyFont="1" applyBorder="1" applyAlignment="1">
      <alignment horizontal="center" wrapText="1"/>
    </xf>
    <xf numFmtId="0" fontId="4" fillId="0" borderId="4" xfId="2" applyFont="1" applyBorder="1" applyAlignment="1">
      <alignment horizontal="center" wrapText="1"/>
    </xf>
    <xf numFmtId="0" fontId="4" fillId="0" borderId="5" xfId="2" applyFont="1" applyBorder="1" applyAlignment="1">
      <alignment horizontal="left" vertical="top" wrapText="1"/>
    </xf>
    <xf numFmtId="166" fontId="4" fillId="0" borderId="7" xfId="2" applyNumberFormat="1" applyFont="1" applyBorder="1" applyAlignment="1">
      <alignment horizontal="right" vertical="top"/>
    </xf>
    <xf numFmtId="166" fontId="4" fillId="0" borderId="8" xfId="2" applyNumberFormat="1" applyFont="1" applyBorder="1" applyAlignment="1">
      <alignment horizontal="right" vertical="top"/>
    </xf>
    <xf numFmtId="0" fontId="4" fillId="0" borderId="9" xfId="2" applyFont="1" applyBorder="1" applyAlignment="1">
      <alignment horizontal="left" vertical="top" wrapText="1"/>
    </xf>
    <xf numFmtId="166" fontId="4" fillId="0" borderId="11" xfId="2" applyNumberFormat="1" applyFont="1" applyBorder="1" applyAlignment="1">
      <alignment horizontal="right" vertical="top"/>
    </xf>
    <xf numFmtId="166" fontId="4" fillId="0" borderId="12" xfId="2" applyNumberFormat="1" applyFont="1" applyBorder="1" applyAlignment="1">
      <alignment horizontal="right" vertical="top"/>
    </xf>
    <xf numFmtId="167" fontId="4" fillId="0" borderId="10" xfId="2" applyNumberFormat="1" applyFont="1" applyBorder="1" applyAlignment="1">
      <alignment horizontal="right" vertical="top"/>
    </xf>
    <xf numFmtId="0" fontId="4" fillId="0" borderId="13" xfId="2" applyFont="1" applyBorder="1" applyAlignment="1">
      <alignment horizontal="left" vertical="top" wrapText="1"/>
    </xf>
    <xf numFmtId="167" fontId="4" fillId="0" borderId="14" xfId="2" applyNumberFormat="1" applyFont="1" applyBorder="1" applyAlignment="1">
      <alignment horizontal="right" vertical="top"/>
    </xf>
    <xf numFmtId="166" fontId="4" fillId="0" borderId="15" xfId="2" applyNumberFormat="1" applyFont="1" applyBorder="1" applyAlignment="1">
      <alignment horizontal="right" vertical="top"/>
    </xf>
    <xf numFmtId="166" fontId="4" fillId="0" borderId="16" xfId="2" applyNumberFormat="1" applyFont="1" applyBorder="1" applyAlignment="1">
      <alignment horizontal="right" vertical="top"/>
    </xf>
    <xf numFmtId="0" fontId="4" fillId="0" borderId="22" xfId="3" applyFont="1" applyBorder="1" applyAlignment="1">
      <alignment horizontal="center" wrapText="1"/>
    </xf>
    <xf numFmtId="0" fontId="4" fillId="0" borderId="25" xfId="3" applyFont="1" applyBorder="1" applyAlignment="1">
      <alignment horizontal="center" wrapText="1"/>
    </xf>
    <xf numFmtId="0" fontId="4" fillId="0" borderId="26" xfId="3" applyFont="1" applyBorder="1" applyAlignment="1">
      <alignment horizontal="center" wrapText="1"/>
    </xf>
    <xf numFmtId="0" fontId="4" fillId="0" borderId="19" xfId="3" applyFont="1" applyBorder="1" applyAlignment="1">
      <alignment horizontal="left" vertical="top" wrapText="1"/>
    </xf>
    <xf numFmtId="165" fontId="4" fillId="0" borderId="6" xfId="3" applyNumberFormat="1" applyFont="1" applyBorder="1" applyAlignment="1">
      <alignment horizontal="right" vertical="top"/>
    </xf>
    <xf numFmtId="165" fontId="4" fillId="0" borderId="7" xfId="3" applyNumberFormat="1" applyFont="1" applyBorder="1" applyAlignment="1">
      <alignment horizontal="right" vertical="top"/>
    </xf>
    <xf numFmtId="0" fontId="2" fillId="0" borderId="7" xfId="3" applyBorder="1" applyAlignment="1">
      <alignment horizontal="center" vertical="center"/>
    </xf>
    <xf numFmtId="165" fontId="4" fillId="0" borderId="8" xfId="3" applyNumberFormat="1" applyFont="1" applyBorder="1" applyAlignment="1">
      <alignment horizontal="right" vertical="top"/>
    </xf>
    <xf numFmtId="0" fontId="4" fillId="0" borderId="24" xfId="3" applyFont="1" applyBorder="1" applyAlignment="1">
      <alignment horizontal="left" vertical="top" wrapText="1"/>
    </xf>
    <xf numFmtId="165" fontId="4" fillId="0" borderId="14" xfId="3" applyNumberFormat="1" applyFont="1" applyBorder="1" applyAlignment="1">
      <alignment horizontal="right" vertical="top"/>
    </xf>
    <xf numFmtId="165" fontId="4" fillId="0" borderId="15" xfId="3" applyNumberFormat="1" applyFont="1" applyBorder="1" applyAlignment="1">
      <alignment horizontal="right" vertical="top"/>
    </xf>
    <xf numFmtId="165" fontId="4" fillId="0" borderId="16" xfId="3" applyNumberFormat="1" applyFont="1" applyBorder="1" applyAlignment="1">
      <alignment horizontal="right" vertical="top"/>
    </xf>
    <xf numFmtId="166" fontId="4" fillId="0" borderId="5" xfId="3" applyNumberFormat="1" applyFont="1" applyBorder="1" applyAlignment="1">
      <alignment horizontal="right" vertical="top"/>
    </xf>
    <xf numFmtId="0" fontId="4" fillId="0" borderId="31" xfId="3" applyFont="1" applyBorder="1" applyAlignment="1">
      <alignment horizontal="left" vertical="top" wrapText="1"/>
    </xf>
    <xf numFmtId="166" fontId="4" fillId="0" borderId="9" xfId="3" applyNumberFormat="1" applyFont="1" applyBorder="1" applyAlignment="1">
      <alignment horizontal="right" vertical="top"/>
    </xf>
    <xf numFmtId="168" fontId="4" fillId="0" borderId="9" xfId="3" applyNumberFormat="1" applyFont="1" applyBorder="1" applyAlignment="1">
      <alignment horizontal="right" vertical="top"/>
    </xf>
    <xf numFmtId="165" fontId="4" fillId="0" borderId="9" xfId="3" applyNumberFormat="1" applyFont="1" applyBorder="1" applyAlignment="1">
      <alignment horizontal="right" vertical="top"/>
    </xf>
    <xf numFmtId="0" fontId="4" fillId="0" borderId="33" xfId="3" applyFont="1" applyBorder="1" applyAlignment="1">
      <alignment horizontal="center" wrapText="1"/>
    </xf>
    <xf numFmtId="0" fontId="4" fillId="0" borderId="5" xfId="3" applyFont="1" applyBorder="1" applyAlignment="1">
      <alignment horizontal="left" vertical="top" wrapText="1"/>
    </xf>
    <xf numFmtId="0" fontId="0" fillId="0" borderId="0" xfId="0" applyBorder="1"/>
    <xf numFmtId="164" fontId="4" fillId="0" borderId="0" xfId="3" applyNumberFormat="1" applyFont="1" applyBorder="1" applyAlignment="1">
      <alignment horizontal="right" vertical="top"/>
    </xf>
    <xf numFmtId="0" fontId="2" fillId="0" borderId="1" xfId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4" fillId="0" borderId="0" xfId="3" applyFont="1" applyBorder="1" applyAlignment="1">
      <alignment horizontal="left" wrapText="1"/>
    </xf>
    <xf numFmtId="0" fontId="4" fillId="0" borderId="9" xfId="3" applyFont="1" applyBorder="1" applyAlignment="1">
      <alignment horizontal="left" vertical="top" wrapText="1"/>
    </xf>
    <xf numFmtId="167" fontId="4" fillId="0" borderId="9" xfId="3" applyNumberFormat="1" applyFont="1" applyBorder="1" applyAlignment="1">
      <alignment horizontal="right" vertical="top"/>
    </xf>
    <xf numFmtId="0" fontId="4" fillId="0" borderId="9" xfId="3" applyFont="1" applyBorder="1" applyAlignment="1">
      <alignment horizontal="right" vertical="top"/>
    </xf>
    <xf numFmtId="164" fontId="4" fillId="0" borderId="9" xfId="3" applyNumberFormat="1" applyFont="1" applyBorder="1" applyAlignment="1">
      <alignment horizontal="right" vertical="top"/>
    </xf>
    <xf numFmtId="167" fontId="4" fillId="0" borderId="13" xfId="3" applyNumberFormat="1" applyFont="1" applyBorder="1" applyAlignment="1">
      <alignment horizontal="right" vertical="top"/>
    </xf>
    <xf numFmtId="0" fontId="4" fillId="0" borderId="32" xfId="3" applyFont="1" applyBorder="1" applyAlignment="1">
      <alignment vertical="top"/>
    </xf>
    <xf numFmtId="0" fontId="2" fillId="0" borderId="32" xfId="3" applyFont="1" applyBorder="1" applyAlignment="1">
      <alignment vertical="center"/>
    </xf>
    <xf numFmtId="0" fontId="4" fillId="0" borderId="0" xfId="3" applyFont="1" applyBorder="1" applyAlignment="1">
      <alignment horizontal="left" vertical="top" wrapText="1"/>
    </xf>
    <xf numFmtId="0" fontId="4" fillId="0" borderId="34" xfId="3" applyFont="1" applyBorder="1" applyAlignment="1">
      <alignment horizontal="left" vertical="top" wrapText="1"/>
    </xf>
    <xf numFmtId="0" fontId="4" fillId="0" borderId="0" xfId="2" applyFont="1" applyBorder="1" applyAlignment="1">
      <alignment horizontal="left" vertical="top" wrapText="1"/>
    </xf>
    <xf numFmtId="167" fontId="4" fillId="0" borderId="0" xfId="2" applyNumberFormat="1" applyFont="1" applyBorder="1" applyAlignment="1">
      <alignment horizontal="right" vertical="top"/>
    </xf>
    <xf numFmtId="166" fontId="4" fillId="0" borderId="0" xfId="2" applyNumberFormat="1" applyFont="1" applyBorder="1" applyAlignment="1">
      <alignment horizontal="right" vertical="top"/>
    </xf>
    <xf numFmtId="165" fontId="4" fillId="0" borderId="0" xfId="2" applyNumberFormat="1" applyFont="1" applyBorder="1" applyAlignment="1">
      <alignment horizontal="right" vertical="top"/>
    </xf>
    <xf numFmtId="0" fontId="4" fillId="0" borderId="0" xfId="2" applyFont="1" applyBorder="1" applyAlignment="1">
      <alignment horizontal="center" wrapText="1"/>
    </xf>
    <xf numFmtId="0" fontId="4" fillId="0" borderId="0" xfId="1" applyFont="1" applyBorder="1" applyAlignment="1">
      <alignment horizontal="left" vertical="top"/>
    </xf>
    <xf numFmtId="169" fontId="4" fillId="0" borderId="5" xfId="1" applyNumberFormat="1" applyFont="1" applyBorder="1" applyAlignment="1">
      <alignment horizontal="center" wrapText="1"/>
    </xf>
    <xf numFmtId="169" fontId="4" fillId="0" borderId="17" xfId="1" applyNumberFormat="1" applyFont="1" applyBorder="1" applyAlignment="1">
      <alignment horizontal="center" wrapText="1"/>
    </xf>
    <xf numFmtId="169" fontId="4" fillId="0" borderId="5" xfId="1" applyNumberFormat="1" applyFont="1" applyBorder="1" applyAlignment="1">
      <alignment horizontal="right" vertical="top"/>
    </xf>
    <xf numFmtId="169" fontId="4" fillId="0" borderId="9" xfId="1" applyNumberFormat="1" applyFont="1" applyBorder="1" applyAlignment="1">
      <alignment horizontal="right" vertical="top"/>
    </xf>
    <xf numFmtId="169" fontId="4" fillId="0" borderId="13" xfId="1" applyNumberFormat="1" applyFont="1" applyBorder="1" applyAlignment="1">
      <alignment horizontal="right" vertical="top"/>
    </xf>
    <xf numFmtId="169" fontId="0" fillId="0" borderId="0" xfId="0" applyNumberFormat="1"/>
    <xf numFmtId="169" fontId="4" fillId="0" borderId="3" xfId="1" applyNumberFormat="1" applyFont="1" applyBorder="1" applyAlignment="1">
      <alignment horizontal="center" wrapText="1"/>
    </xf>
    <xf numFmtId="169" fontId="4" fillId="0" borderId="7" xfId="1" applyNumberFormat="1" applyFont="1" applyBorder="1" applyAlignment="1">
      <alignment horizontal="right" vertical="top"/>
    </xf>
    <xf numFmtId="169" fontId="4" fillId="0" borderId="11" xfId="1" applyNumberFormat="1" applyFont="1" applyBorder="1" applyAlignment="1">
      <alignment horizontal="right" vertical="top"/>
    </xf>
    <xf numFmtId="169" fontId="4" fillId="0" borderId="15" xfId="1" applyNumberFormat="1" applyFont="1" applyBorder="1" applyAlignment="1">
      <alignment horizontal="right" vertical="top"/>
    </xf>
    <xf numFmtId="169" fontId="4" fillId="0" borderId="3" xfId="2" applyNumberFormat="1" applyFont="1" applyBorder="1" applyAlignment="1">
      <alignment horizontal="center" wrapText="1"/>
    </xf>
    <xf numFmtId="169" fontId="4" fillId="0" borderId="7" xfId="2" applyNumberFormat="1" applyFont="1" applyBorder="1" applyAlignment="1">
      <alignment horizontal="right" vertical="top"/>
    </xf>
    <xf numFmtId="169" fontId="4" fillId="0" borderId="11" xfId="2" applyNumberFormat="1" applyFont="1" applyBorder="1" applyAlignment="1">
      <alignment horizontal="right" vertical="top"/>
    </xf>
    <xf numFmtId="169" fontId="4" fillId="0" borderId="15" xfId="2" applyNumberFormat="1" applyFont="1" applyBorder="1" applyAlignment="1">
      <alignment horizontal="right" vertical="top"/>
    </xf>
    <xf numFmtId="169" fontId="4" fillId="0" borderId="0" xfId="2" applyNumberFormat="1" applyFont="1" applyBorder="1" applyAlignment="1">
      <alignment horizontal="right" vertical="top"/>
    </xf>
    <xf numFmtId="169" fontId="4" fillId="0" borderId="5" xfId="2" applyNumberFormat="1" applyFont="1" applyBorder="1" applyAlignment="1">
      <alignment horizontal="center" wrapText="1"/>
    </xf>
    <xf numFmtId="169" fontId="4" fillId="0" borderId="17" xfId="2" applyNumberFormat="1" applyFont="1" applyBorder="1" applyAlignment="1">
      <alignment horizontal="center" wrapText="1"/>
    </xf>
    <xf numFmtId="169" fontId="4" fillId="0" borderId="5" xfId="2" applyNumberFormat="1" applyFont="1" applyBorder="1" applyAlignment="1">
      <alignment horizontal="right" vertical="top"/>
    </xf>
    <xf numFmtId="169" fontId="4" fillId="0" borderId="9" xfId="2" applyNumberFormat="1" applyFont="1" applyBorder="1" applyAlignment="1">
      <alignment horizontal="right" vertical="top"/>
    </xf>
    <xf numFmtId="169" fontId="4" fillId="0" borderId="13" xfId="2" applyNumberFormat="1" applyFont="1" applyBorder="1" applyAlignment="1">
      <alignment horizontal="right" vertical="top"/>
    </xf>
    <xf numFmtId="0" fontId="2" fillId="0" borderId="1" xfId="4" applyBorder="1" applyAlignment="1">
      <alignment horizontal="center" vertical="center" wrapText="1"/>
    </xf>
    <xf numFmtId="0" fontId="4" fillId="0" borderId="2" xfId="4" applyFont="1" applyBorder="1" applyAlignment="1">
      <alignment horizontal="center" wrapText="1"/>
    </xf>
    <xf numFmtId="0" fontId="4" fillId="0" borderId="3" xfId="4" applyFont="1" applyBorder="1" applyAlignment="1">
      <alignment horizontal="center" wrapText="1"/>
    </xf>
    <xf numFmtId="0" fontId="4" fillId="0" borderId="4" xfId="4" applyFont="1" applyBorder="1" applyAlignment="1">
      <alignment horizontal="center" wrapText="1"/>
    </xf>
    <xf numFmtId="0" fontId="4" fillId="0" borderId="5" xfId="4" applyFont="1" applyBorder="1" applyAlignment="1">
      <alignment horizontal="left" vertical="top" wrapText="1"/>
    </xf>
    <xf numFmtId="166" fontId="4" fillId="0" borderId="7" xfId="4" applyNumberFormat="1" applyFont="1" applyBorder="1" applyAlignment="1">
      <alignment horizontal="right" vertical="top"/>
    </xf>
    <xf numFmtId="166" fontId="4" fillId="0" borderId="8" xfId="4" applyNumberFormat="1" applyFont="1" applyBorder="1" applyAlignment="1">
      <alignment horizontal="right" vertical="top"/>
    </xf>
    <xf numFmtId="0" fontId="4" fillId="0" borderId="9" xfId="4" applyFont="1" applyBorder="1" applyAlignment="1">
      <alignment horizontal="left" vertical="top" wrapText="1"/>
    </xf>
    <xf numFmtId="166" fontId="4" fillId="0" borderId="11" xfId="4" applyNumberFormat="1" applyFont="1" applyBorder="1" applyAlignment="1">
      <alignment horizontal="right" vertical="top"/>
    </xf>
    <xf numFmtId="166" fontId="4" fillId="0" borderId="12" xfId="4" applyNumberFormat="1" applyFont="1" applyBorder="1" applyAlignment="1">
      <alignment horizontal="right" vertical="top"/>
    </xf>
    <xf numFmtId="167" fontId="4" fillId="0" borderId="10" xfId="4" applyNumberFormat="1" applyFont="1" applyBorder="1" applyAlignment="1">
      <alignment horizontal="right" vertical="top"/>
    </xf>
    <xf numFmtId="168" fontId="4" fillId="0" borderId="11" xfId="4" applyNumberFormat="1" applyFont="1" applyBorder="1" applyAlignment="1">
      <alignment horizontal="right" vertical="top"/>
    </xf>
    <xf numFmtId="0" fontId="4" fillId="0" borderId="13" xfId="4" applyFont="1" applyBorder="1" applyAlignment="1">
      <alignment horizontal="left" vertical="top" wrapText="1"/>
    </xf>
    <xf numFmtId="167" fontId="4" fillId="0" borderId="14" xfId="4" applyNumberFormat="1" applyFont="1" applyBorder="1" applyAlignment="1">
      <alignment horizontal="right" vertical="top"/>
    </xf>
    <xf numFmtId="168" fontId="4" fillId="0" borderId="15" xfId="4" applyNumberFormat="1" applyFont="1" applyBorder="1" applyAlignment="1">
      <alignment horizontal="right" vertical="top"/>
    </xf>
    <xf numFmtId="166" fontId="4" fillId="0" borderId="15" xfId="4" applyNumberFormat="1" applyFont="1" applyBorder="1" applyAlignment="1">
      <alignment horizontal="right" vertical="top"/>
    </xf>
    <xf numFmtId="166" fontId="4" fillId="0" borderId="16" xfId="4" applyNumberFormat="1" applyFont="1" applyBorder="1" applyAlignment="1">
      <alignment horizontal="right" vertical="top"/>
    </xf>
    <xf numFmtId="0" fontId="3" fillId="0" borderId="28" xfId="1" applyFont="1" applyBorder="1" applyAlignment="1">
      <alignment horizontal="center" vertical="center" wrapText="1"/>
    </xf>
    <xf numFmtId="0" fontId="2" fillId="0" borderId="5" xfId="1" applyBorder="1" applyAlignment="1">
      <alignment horizontal="center" vertical="center" wrapText="1"/>
    </xf>
    <xf numFmtId="0" fontId="2" fillId="0" borderId="13" xfId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167" fontId="4" fillId="0" borderId="0" xfId="1" applyNumberFormat="1" applyFont="1" applyBorder="1" applyAlignment="1">
      <alignment horizontal="right" vertical="top"/>
    </xf>
    <xf numFmtId="169" fontId="4" fillId="0" borderId="0" xfId="1" applyNumberFormat="1" applyFont="1" applyBorder="1" applyAlignment="1">
      <alignment horizontal="right" vertical="top"/>
    </xf>
    <xf numFmtId="166" fontId="4" fillId="0" borderId="0" xfId="1" applyNumberFormat="1" applyFont="1" applyBorder="1" applyAlignment="1">
      <alignment horizontal="right" vertical="top"/>
    </xf>
    <xf numFmtId="0" fontId="2" fillId="0" borderId="0" xfId="1" applyBorder="1"/>
    <xf numFmtId="169" fontId="0" fillId="0" borderId="0" xfId="0" applyNumberFormat="1" applyBorder="1"/>
    <xf numFmtId="0" fontId="4" fillId="0" borderId="38" xfId="1" applyFont="1" applyBorder="1" applyAlignment="1">
      <alignment horizontal="left" vertical="top" wrapText="1"/>
    </xf>
    <xf numFmtId="167" fontId="4" fillId="0" borderId="6" xfId="4" applyNumberFormat="1" applyFont="1" applyBorder="1" applyAlignment="1">
      <alignment horizontal="right" vertical="top"/>
    </xf>
    <xf numFmtId="168" fontId="4" fillId="0" borderId="7" xfId="4" applyNumberFormat="1" applyFont="1" applyBorder="1" applyAlignment="1">
      <alignment horizontal="right" vertical="top"/>
    </xf>
    <xf numFmtId="170" fontId="4" fillId="0" borderId="5" xfId="1" applyNumberFormat="1" applyFont="1" applyBorder="1" applyAlignment="1">
      <alignment horizontal="right" vertical="top"/>
    </xf>
    <xf numFmtId="170" fontId="4" fillId="0" borderId="9" xfId="1" applyNumberFormat="1" applyFont="1" applyBorder="1" applyAlignment="1">
      <alignment horizontal="right" vertical="top"/>
    </xf>
    <xf numFmtId="170" fontId="4" fillId="0" borderId="38" xfId="1" applyNumberFormat="1" applyFont="1" applyBorder="1" applyAlignment="1">
      <alignment horizontal="right" vertical="top"/>
    </xf>
    <xf numFmtId="167" fontId="4" fillId="0" borderId="6" xfId="1" applyNumberFormat="1" applyFont="1" applyBorder="1" applyAlignment="1">
      <alignment horizontal="right" vertical="top"/>
    </xf>
    <xf numFmtId="167" fontId="4" fillId="0" borderId="6" xfId="2" applyNumberFormat="1" applyFont="1" applyBorder="1" applyAlignment="1">
      <alignment horizontal="right" vertical="top"/>
    </xf>
    <xf numFmtId="165" fontId="4" fillId="0" borderId="10" xfId="3" applyNumberFormat="1" applyFont="1" applyBorder="1" applyAlignment="1">
      <alignment horizontal="right" vertical="top"/>
    </xf>
    <xf numFmtId="165" fontId="4" fillId="0" borderId="11" xfId="3" applyNumberFormat="1" applyFont="1" applyBorder="1" applyAlignment="1">
      <alignment horizontal="right" vertical="top"/>
    </xf>
    <xf numFmtId="165" fontId="4" fillId="0" borderId="12" xfId="3" applyNumberFormat="1" applyFont="1" applyBorder="1" applyAlignment="1">
      <alignment horizontal="right" vertical="top"/>
    </xf>
    <xf numFmtId="165" fontId="4" fillId="0" borderId="35" xfId="3" applyNumberFormat="1" applyFont="1" applyBorder="1" applyAlignment="1">
      <alignment horizontal="right" vertical="top"/>
    </xf>
    <xf numFmtId="165" fontId="4" fillId="0" borderId="36" xfId="3" applyNumberFormat="1" applyFont="1" applyBorder="1" applyAlignment="1">
      <alignment horizontal="right" vertical="top"/>
    </xf>
    <xf numFmtId="165" fontId="4" fillId="0" borderId="37" xfId="3" applyNumberFormat="1" applyFont="1" applyBorder="1" applyAlignment="1">
      <alignment horizontal="right" vertical="top"/>
    </xf>
    <xf numFmtId="0" fontId="0" fillId="0" borderId="0" xfId="0" applyAlignment="1">
      <alignment horizontal="center"/>
    </xf>
    <xf numFmtId="0" fontId="4" fillId="0" borderId="0" xfId="1" applyFont="1" applyBorder="1" applyAlignment="1">
      <alignment horizontal="left" vertical="top"/>
    </xf>
    <xf numFmtId="0" fontId="2" fillId="0" borderId="0" xfId="1" applyFont="1" applyBorder="1" applyAlignment="1">
      <alignment horizontal="center" vertical="center"/>
    </xf>
    <xf numFmtId="0" fontId="3" fillId="0" borderId="0" xfId="4" applyFont="1" applyBorder="1" applyAlignment="1">
      <alignment horizontal="center" vertical="center" wrapText="1"/>
    </xf>
    <xf numFmtId="0" fontId="2" fillId="0" borderId="0" xfId="4" applyFont="1" applyBorder="1" applyAlignment="1">
      <alignment horizontal="center" vertical="center"/>
    </xf>
    <xf numFmtId="0" fontId="4" fillId="0" borderId="0" xfId="4" applyFont="1" applyBorder="1" applyAlignment="1">
      <alignment horizontal="left" vertical="top"/>
    </xf>
    <xf numFmtId="0" fontId="3" fillId="0" borderId="0" xfId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 wrapText="1"/>
    </xf>
    <xf numFmtId="0" fontId="2" fillId="0" borderId="13" xfId="2" applyFont="1" applyBorder="1" applyAlignment="1">
      <alignment horizontal="center" vertical="center"/>
    </xf>
    <xf numFmtId="0" fontId="4" fillId="0" borderId="0" xfId="2" applyFont="1" applyBorder="1" applyAlignment="1">
      <alignment horizontal="left" vertical="top"/>
    </xf>
    <xf numFmtId="0" fontId="4" fillId="0" borderId="9" xfId="3" applyFont="1" applyBorder="1" applyAlignment="1">
      <alignment horizontal="left" vertical="top" wrapText="1"/>
    </xf>
    <xf numFmtId="0" fontId="2" fillId="0" borderId="31" xfId="3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4" fillId="0" borderId="1" xfId="3" applyFont="1" applyBorder="1" applyAlignment="1">
      <alignment horizontal="left" wrapText="1"/>
    </xf>
    <xf numFmtId="0" fontId="2" fillId="0" borderId="19" xfId="3" applyFont="1" applyBorder="1" applyAlignment="1">
      <alignment horizontal="center" vertical="center"/>
    </xf>
    <xf numFmtId="0" fontId="2" fillId="0" borderId="23" xfId="3" applyFont="1" applyBorder="1" applyAlignment="1">
      <alignment horizontal="center" vertical="center"/>
    </xf>
    <xf numFmtId="0" fontId="2" fillId="0" borderId="24" xfId="3" applyFont="1" applyBorder="1" applyAlignment="1">
      <alignment horizontal="center" vertical="center"/>
    </xf>
    <xf numFmtId="0" fontId="4" fillId="0" borderId="20" xfId="3" applyFont="1" applyBorder="1" applyAlignment="1">
      <alignment horizontal="center" wrapText="1"/>
    </xf>
    <xf numFmtId="0" fontId="2" fillId="0" borderId="21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wrapText="1"/>
    </xf>
    <xf numFmtId="0" fontId="2" fillId="0" borderId="15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wrapText="1"/>
    </xf>
    <xf numFmtId="0" fontId="2" fillId="0" borderId="16" xfId="3" applyFont="1" applyBorder="1" applyAlignment="1">
      <alignment horizontal="center" vertical="center"/>
    </xf>
    <xf numFmtId="0" fontId="4" fillId="0" borderId="28" xfId="3" applyFont="1" applyBorder="1" applyAlignment="1">
      <alignment horizontal="left"/>
    </xf>
    <xf numFmtId="0" fontId="2" fillId="0" borderId="28" xfId="3" applyFont="1" applyBorder="1" applyAlignment="1">
      <alignment horizontal="center" vertical="center"/>
    </xf>
    <xf numFmtId="0" fontId="4" fillId="0" borderId="29" xfId="3" applyFont="1" applyBorder="1" applyAlignment="1">
      <alignment horizontal="left" vertical="top" wrapText="1"/>
    </xf>
    <xf numFmtId="0" fontId="2" fillId="0" borderId="30" xfId="3" applyFont="1" applyBorder="1" applyAlignment="1">
      <alignment horizontal="center" vertical="center"/>
    </xf>
    <xf numFmtId="0" fontId="2" fillId="0" borderId="1" xfId="3" applyBorder="1" applyAlignment="1">
      <alignment horizontal="center" vertical="center" wrapText="1"/>
    </xf>
    <xf numFmtId="0" fontId="2" fillId="0" borderId="13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wrapText="1"/>
    </xf>
    <xf numFmtId="0" fontId="2" fillId="0" borderId="32" xfId="3" applyFont="1" applyBorder="1" applyAlignment="1">
      <alignment horizontal="center" vertical="center"/>
    </xf>
    <xf numFmtId="0" fontId="4" fillId="0" borderId="27" xfId="3" applyFont="1" applyBorder="1" applyAlignment="1">
      <alignment horizontal="left" vertical="top" wrapText="1"/>
    </xf>
    <xf numFmtId="0" fontId="4" fillId="0" borderId="0" xfId="3" applyFont="1" applyBorder="1" applyAlignment="1">
      <alignment horizontal="left" vertical="top"/>
    </xf>
    <xf numFmtId="0" fontId="4" fillId="0" borderId="23" xfId="3" applyFont="1" applyBorder="1" applyAlignment="1">
      <alignment horizontal="left" vertical="top" wrapText="1"/>
    </xf>
    <xf numFmtId="0" fontId="0" fillId="0" borderId="0" xfId="0" applyAlignment="1">
      <alignment horizontal="right"/>
    </xf>
  </cellXfs>
  <cellStyles count="5">
    <cellStyle name="Normal" xfId="0" builtinId="0"/>
    <cellStyle name="Normal_Common" xfId="4"/>
    <cellStyle name="Normal_Composite" xfId="3"/>
    <cellStyle name="Normal_Rural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51</xdr:row>
      <xdr:rowOff>0</xdr:rowOff>
    </xdr:from>
    <xdr:to>
      <xdr:col>7</xdr:col>
      <xdr:colOff>68580</xdr:colOff>
      <xdr:row>76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0925175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tabSelected="1" topLeftCell="D1" workbookViewId="0">
      <selection activeCell="J1" sqref="J1:J1048576"/>
    </sheetView>
  </sheetViews>
  <sheetFormatPr defaultRowHeight="15" x14ac:dyDescent="0.25"/>
  <cols>
    <col min="1" max="1" width="30.7109375" customWidth="1"/>
    <col min="3" max="3" width="9.140625" style="77"/>
    <col min="7" max="7" width="27.7109375" customWidth="1"/>
    <col min="8" max="8" width="10.28515625" style="77" bestFit="1" customWidth="1"/>
    <col min="10" max="10" width="12.7109375" bestFit="1" customWidth="1"/>
    <col min="11" max="11" width="15.28515625" bestFit="1" customWidth="1"/>
  </cols>
  <sheetData>
    <row r="1" spans="1:11" x14ac:dyDescent="0.25">
      <c r="A1" t="s">
        <v>156</v>
      </c>
    </row>
    <row r="4" spans="1:11" ht="29.25" customHeight="1" thickBot="1" x14ac:dyDescent="0.3">
      <c r="G4" s="109" t="s">
        <v>10</v>
      </c>
      <c r="H4" s="109"/>
      <c r="I4" s="15"/>
    </row>
    <row r="5" spans="1:11" ht="15.75" thickBot="1" x14ac:dyDescent="0.3">
      <c r="A5" s="135" t="s">
        <v>0</v>
      </c>
      <c r="B5" s="136"/>
      <c r="C5" s="136"/>
      <c r="D5" s="136"/>
      <c r="E5" s="136"/>
      <c r="G5" s="110"/>
      <c r="H5" s="72" t="s">
        <v>8</v>
      </c>
      <c r="I5" s="15"/>
      <c r="J5" s="132" t="s">
        <v>12</v>
      </c>
      <c r="K5" s="132"/>
    </row>
    <row r="6" spans="1:11" ht="27" thickBot="1" x14ac:dyDescent="0.3">
      <c r="A6" s="92" t="s">
        <v>3</v>
      </c>
      <c r="B6" s="93" t="s">
        <v>1</v>
      </c>
      <c r="C6" s="94" t="s">
        <v>5</v>
      </c>
      <c r="D6" s="94" t="s">
        <v>6</v>
      </c>
      <c r="E6" s="95" t="s">
        <v>2</v>
      </c>
      <c r="G6" s="111"/>
      <c r="H6" s="73">
        <v>1</v>
      </c>
      <c r="I6" s="15"/>
      <c r="J6" s="16" t="s">
        <v>13</v>
      </c>
      <c r="K6" s="16" t="s">
        <v>14</v>
      </c>
    </row>
    <row r="7" spans="1:11" x14ac:dyDescent="0.25">
      <c r="A7" s="96" t="s">
        <v>61</v>
      </c>
      <c r="B7" s="119">
        <v>0.17845676962249529</v>
      </c>
      <c r="C7" s="120">
        <v>0.38291798505447872</v>
      </c>
      <c r="D7" s="97">
        <v>9033</v>
      </c>
      <c r="E7" s="98">
        <v>0</v>
      </c>
      <c r="G7" s="4" t="s">
        <v>61</v>
      </c>
      <c r="H7" s="121">
        <v>8.2000000000000003E-2</v>
      </c>
      <c r="I7" s="15"/>
      <c r="J7">
        <f>((1-B7)/C7)*H7</f>
        <v>0.17592943533684108</v>
      </c>
      <c r="K7">
        <f>((0-B7)/C7)*H7</f>
        <v>-3.8215638022232559E-2</v>
      </c>
    </row>
    <row r="8" spans="1:11" x14ac:dyDescent="0.25">
      <c r="A8" s="99" t="s">
        <v>62</v>
      </c>
      <c r="B8" s="102">
        <v>0.62703420790435072</v>
      </c>
      <c r="C8" s="103">
        <v>0.4836198948146343</v>
      </c>
      <c r="D8" s="100">
        <v>9033</v>
      </c>
      <c r="E8" s="101">
        <v>0</v>
      </c>
      <c r="G8" s="7" t="s">
        <v>62</v>
      </c>
      <c r="H8" s="122">
        <v>3.6999999999999998E-2</v>
      </c>
      <c r="I8" s="15"/>
      <c r="J8">
        <f t="shared" ref="J8:J17" si="0">((1-B8)/C8)*H8</f>
        <v>2.8534256873010352E-2</v>
      </c>
      <c r="K8">
        <f t="shared" ref="K8:K17" si="1">((0-B8)/C8)*H8</f>
        <v>-4.7972107725951514E-2</v>
      </c>
    </row>
    <row r="9" spans="1:11" x14ac:dyDescent="0.25">
      <c r="A9" s="99" t="s">
        <v>63</v>
      </c>
      <c r="B9" s="102">
        <v>0.15111898958564146</v>
      </c>
      <c r="C9" s="103">
        <v>0.35804583814155927</v>
      </c>
      <c r="D9" s="100">
        <v>9033</v>
      </c>
      <c r="E9" s="101">
        <v>7</v>
      </c>
      <c r="G9" s="7" t="s">
        <v>63</v>
      </c>
      <c r="H9" s="122">
        <v>7.8E-2</v>
      </c>
      <c r="I9" s="15"/>
      <c r="J9">
        <f t="shared" si="0"/>
        <v>0.18492805043063143</v>
      </c>
      <c r="K9">
        <f t="shared" si="1"/>
        <v>-3.2921151238238217E-2</v>
      </c>
    </row>
    <row r="10" spans="1:11" x14ac:dyDescent="0.25">
      <c r="A10" s="99" t="s">
        <v>64</v>
      </c>
      <c r="B10" s="102">
        <v>6.7242716295557781E-2</v>
      </c>
      <c r="C10" s="103">
        <v>0.25037254598156811</v>
      </c>
      <c r="D10" s="100">
        <v>9033</v>
      </c>
      <c r="E10" s="101">
        <v>6</v>
      </c>
      <c r="G10" s="7" t="s">
        <v>64</v>
      </c>
      <c r="H10" s="122">
        <v>5.8999999999999997E-2</v>
      </c>
      <c r="I10" s="15"/>
      <c r="J10">
        <f t="shared" si="0"/>
        <v>0.21980317180068726</v>
      </c>
      <c r="K10">
        <f t="shared" si="1"/>
        <v>-1.5845668085869024E-2</v>
      </c>
    </row>
    <row r="11" spans="1:11" x14ac:dyDescent="0.25">
      <c r="A11" s="99" t="s">
        <v>65</v>
      </c>
      <c r="B11" s="102">
        <v>0.34832705517394191</v>
      </c>
      <c r="C11" s="103">
        <v>0.47628197924397581</v>
      </c>
      <c r="D11" s="100">
        <v>9033</v>
      </c>
      <c r="E11" s="101">
        <v>7</v>
      </c>
      <c r="G11" s="7" t="s">
        <v>65</v>
      </c>
      <c r="H11" s="122">
        <v>-8.0000000000000002E-3</v>
      </c>
      <c r="I11" s="15"/>
      <c r="J11">
        <f t="shared" si="0"/>
        <v>-1.0946002128579182E-2</v>
      </c>
      <c r="K11">
        <f t="shared" si="1"/>
        <v>5.8507702638988341E-3</v>
      </c>
    </row>
    <row r="12" spans="1:11" x14ac:dyDescent="0.25">
      <c r="A12" s="99" t="s">
        <v>66</v>
      </c>
      <c r="B12" s="102">
        <v>7.290858725761773E-2</v>
      </c>
      <c r="C12" s="103">
        <v>0.25988562705154555</v>
      </c>
      <c r="D12" s="100">
        <v>9033</v>
      </c>
      <c r="E12" s="101">
        <v>8</v>
      </c>
      <c r="G12" s="7" t="s">
        <v>66</v>
      </c>
      <c r="H12" s="122">
        <v>2.4E-2</v>
      </c>
      <c r="I12" s="15"/>
      <c r="J12">
        <f t="shared" si="0"/>
        <v>8.5615330706242124E-2</v>
      </c>
      <c r="K12">
        <f t="shared" si="1"/>
        <v>-6.7329852521462062E-3</v>
      </c>
    </row>
    <row r="13" spans="1:11" x14ac:dyDescent="0.25">
      <c r="A13" s="99" t="s">
        <v>67</v>
      </c>
      <c r="B13" s="102">
        <v>3.6893419011743846E-2</v>
      </c>
      <c r="C13" s="103">
        <v>0.18843749726429726</v>
      </c>
      <c r="D13" s="100">
        <v>9033</v>
      </c>
      <c r="E13" s="101">
        <v>7</v>
      </c>
      <c r="G13" s="7" t="s">
        <v>67</v>
      </c>
      <c r="H13" s="122">
        <v>4.4999999999999998E-2</v>
      </c>
      <c r="I13" s="15"/>
      <c r="J13">
        <f t="shared" si="0"/>
        <v>0.22999560476906736</v>
      </c>
      <c r="K13">
        <f t="shared" si="1"/>
        <v>-8.810368847129808E-3</v>
      </c>
    </row>
    <row r="14" spans="1:11" x14ac:dyDescent="0.25">
      <c r="A14" s="99" t="s">
        <v>68</v>
      </c>
      <c r="B14" s="102">
        <v>1.7936226749335697E-2</v>
      </c>
      <c r="C14" s="103">
        <v>0.13271969906284273</v>
      </c>
      <c r="D14" s="100">
        <v>9033</v>
      </c>
      <c r="E14" s="101">
        <v>1</v>
      </c>
      <c r="G14" s="7" t="s">
        <v>68</v>
      </c>
      <c r="H14" s="122">
        <v>2.9000000000000001E-2</v>
      </c>
      <c r="I14" s="15"/>
      <c r="J14">
        <f t="shared" si="0"/>
        <v>0.21458645269218149</v>
      </c>
      <c r="K14">
        <f t="shared" si="1"/>
        <v>-3.9191663287636309E-3</v>
      </c>
    </row>
    <row r="15" spans="1:11" x14ac:dyDescent="0.25">
      <c r="A15" s="99" t="s">
        <v>69</v>
      </c>
      <c r="B15" s="102">
        <v>0.59105502048046055</v>
      </c>
      <c r="C15" s="103">
        <v>0.49166629399150563</v>
      </c>
      <c r="D15" s="100">
        <v>9033</v>
      </c>
      <c r="E15" s="101">
        <v>0</v>
      </c>
      <c r="G15" s="7" t="s">
        <v>69</v>
      </c>
      <c r="H15" s="122">
        <v>0.06</v>
      </c>
      <c r="I15" s="15"/>
      <c r="J15">
        <f t="shared" si="0"/>
        <v>4.9905187870365339E-2</v>
      </c>
      <c r="K15">
        <f t="shared" si="1"/>
        <v>-7.2128802934456018E-2</v>
      </c>
    </row>
    <row r="16" spans="1:11" x14ac:dyDescent="0.25">
      <c r="A16" s="99" t="s">
        <v>70</v>
      </c>
      <c r="B16" s="102">
        <v>0.18346997562596942</v>
      </c>
      <c r="C16" s="103">
        <v>0.38692276363389388</v>
      </c>
      <c r="D16" s="100">
        <v>9033</v>
      </c>
      <c r="E16" s="101">
        <v>7</v>
      </c>
      <c r="G16" s="7" t="s">
        <v>70</v>
      </c>
      <c r="H16" s="122">
        <v>4.2999999999999997E-2</v>
      </c>
      <c r="I16" s="15"/>
      <c r="J16">
        <f t="shared" si="0"/>
        <v>9.0743668628670088E-2</v>
      </c>
      <c r="K16">
        <f t="shared" si="1"/>
        <v>-2.0389622150485436E-2</v>
      </c>
    </row>
    <row r="17" spans="1:11" x14ac:dyDescent="0.25">
      <c r="A17" s="99" t="s">
        <v>71</v>
      </c>
      <c r="B17" s="102">
        <v>6.8690449811655225E-3</v>
      </c>
      <c r="C17" s="103">
        <v>8.2567120621897805E-2</v>
      </c>
      <c r="D17" s="100">
        <v>9033</v>
      </c>
      <c r="E17" s="101">
        <v>7</v>
      </c>
      <c r="G17" s="7" t="s">
        <v>71</v>
      </c>
      <c r="H17" s="122">
        <v>0</v>
      </c>
      <c r="I17" s="15"/>
      <c r="J17">
        <f t="shared" si="0"/>
        <v>0</v>
      </c>
      <c r="K17">
        <f t="shared" si="1"/>
        <v>0</v>
      </c>
    </row>
    <row r="18" spans="1:11" x14ac:dyDescent="0.25">
      <c r="A18" s="99" t="s">
        <v>72</v>
      </c>
      <c r="B18" s="102">
        <v>1.9942388654996678E-3</v>
      </c>
      <c r="C18" s="103">
        <v>4.4597530610327778E-2</v>
      </c>
      <c r="D18" s="100">
        <v>9033</v>
      </c>
      <c r="E18" s="101">
        <v>7</v>
      </c>
      <c r="G18" s="7" t="s">
        <v>72</v>
      </c>
      <c r="H18" s="122">
        <v>2E-3</v>
      </c>
      <c r="I18" s="15"/>
      <c r="J18">
        <f t="shared" ref="J18:J81" si="2">((1-B18)/C18)*H18</f>
        <v>4.4756099608052512E-2</v>
      </c>
      <c r="K18">
        <f t="shared" ref="K18:K81" si="3">((0-B18)/C18)*H18</f>
        <v>-8.9432703479678637E-5</v>
      </c>
    </row>
    <row r="19" spans="1:11" ht="24" x14ac:dyDescent="0.25">
      <c r="A19" s="99" t="s">
        <v>83</v>
      </c>
      <c r="B19" s="102">
        <v>0.11892370723064999</v>
      </c>
      <c r="C19" s="103">
        <v>0.32368079649515236</v>
      </c>
      <c r="D19" s="100">
        <v>9033</v>
      </c>
      <c r="E19" s="101">
        <v>2</v>
      </c>
      <c r="G19" s="7" t="s">
        <v>83</v>
      </c>
      <c r="H19" s="122">
        <v>5.7000000000000002E-2</v>
      </c>
      <c r="I19" s="15"/>
      <c r="J19">
        <f t="shared" si="2"/>
        <v>0.15515702269536741</v>
      </c>
      <c r="K19">
        <f t="shared" si="3"/>
        <v>-2.0942395673598669E-2</v>
      </c>
    </row>
    <row r="20" spans="1:11" x14ac:dyDescent="0.25">
      <c r="A20" s="99" t="s">
        <v>84</v>
      </c>
      <c r="B20" s="102">
        <v>0.62407263868896024</v>
      </c>
      <c r="C20" s="103">
        <v>0.48433460061519329</v>
      </c>
      <c r="D20" s="100">
        <v>9033</v>
      </c>
      <c r="E20" s="101">
        <v>2</v>
      </c>
      <c r="G20" s="7" t="s">
        <v>84</v>
      </c>
      <c r="H20" s="122">
        <v>3.6999999999999998E-2</v>
      </c>
      <c r="I20" s="15"/>
      <c r="J20">
        <f t="shared" si="2"/>
        <v>2.8718394991481315E-2</v>
      </c>
      <c r="K20">
        <f t="shared" si="3"/>
        <v>-4.76750733938111E-2</v>
      </c>
    </row>
    <row r="21" spans="1:11" x14ac:dyDescent="0.25">
      <c r="A21" s="99" t="s">
        <v>85</v>
      </c>
      <c r="B21" s="102">
        <v>0.66947181928911537</v>
      </c>
      <c r="C21" s="103">
        <v>0.47037729854547322</v>
      </c>
      <c r="D21" s="100">
        <v>9033</v>
      </c>
      <c r="E21" s="101">
        <v>2</v>
      </c>
      <c r="G21" s="7" t="s">
        <v>85</v>
      </c>
      <c r="H21" s="122">
        <v>1.6E-2</v>
      </c>
      <c r="I21" s="15"/>
      <c r="J21">
        <f t="shared" si="2"/>
        <v>1.1242997712107697E-2</v>
      </c>
      <c r="K21">
        <f t="shared" si="3"/>
        <v>-2.2772249302312617E-2</v>
      </c>
    </row>
    <row r="22" spans="1:11" ht="24" x14ac:dyDescent="0.25">
      <c r="A22" s="99" t="s">
        <v>86</v>
      </c>
      <c r="B22" s="102">
        <v>0.22004429678848283</v>
      </c>
      <c r="C22" s="103">
        <v>0.4142303713132327</v>
      </c>
      <c r="D22" s="100">
        <v>9033</v>
      </c>
      <c r="E22" s="101">
        <v>3</v>
      </c>
      <c r="G22" s="7" t="s">
        <v>86</v>
      </c>
      <c r="H22" s="122">
        <v>7.0999999999999994E-2</v>
      </c>
      <c r="I22" s="15"/>
      <c r="J22">
        <f t="shared" si="2"/>
        <v>0.13368612917603487</v>
      </c>
      <c r="K22">
        <f t="shared" si="3"/>
        <v>-3.7716078187247093E-2</v>
      </c>
    </row>
    <row r="23" spans="1:11" x14ac:dyDescent="0.25">
      <c r="A23" s="99" t="s">
        <v>87</v>
      </c>
      <c r="B23" s="102">
        <v>0.76248477466504261</v>
      </c>
      <c r="C23" s="103">
        <v>0.42553694545365156</v>
      </c>
      <c r="D23" s="100">
        <v>9033</v>
      </c>
      <c r="E23" s="101">
        <v>2</v>
      </c>
      <c r="G23" s="7" t="s">
        <v>87</v>
      </c>
      <c r="H23" s="122">
        <v>4.8000000000000001E-2</v>
      </c>
      <c r="I23" s="15"/>
      <c r="J23">
        <f t="shared" si="2"/>
        <v>2.6791400694771626E-2</v>
      </c>
      <c r="K23">
        <f t="shared" si="3"/>
        <v>-8.6007265820138637E-2</v>
      </c>
    </row>
    <row r="24" spans="1:11" ht="24" x14ac:dyDescent="0.25">
      <c r="A24" s="99" t="s">
        <v>88</v>
      </c>
      <c r="B24" s="102">
        <v>0.2488096556306057</v>
      </c>
      <c r="C24" s="103">
        <v>0.43229933775881274</v>
      </c>
      <c r="D24" s="100">
        <v>9033</v>
      </c>
      <c r="E24" s="101">
        <v>2</v>
      </c>
      <c r="G24" s="7" t="s">
        <v>88</v>
      </c>
      <c r="H24" s="122">
        <v>6.0999999999999999E-2</v>
      </c>
      <c r="I24" s="15"/>
      <c r="J24">
        <f t="shared" si="2"/>
        <v>0.10599741198793666</v>
      </c>
      <c r="K24">
        <f t="shared" si="3"/>
        <v>-3.5108517797301543E-2</v>
      </c>
    </row>
    <row r="25" spans="1:11" x14ac:dyDescent="0.25">
      <c r="A25" s="99" t="s">
        <v>89</v>
      </c>
      <c r="B25" s="102">
        <v>0.1786070202635367</v>
      </c>
      <c r="C25" s="103">
        <v>0.38300170965786445</v>
      </c>
      <c r="D25" s="100">
        <v>9033</v>
      </c>
      <c r="E25" s="101">
        <v>2</v>
      </c>
      <c r="G25" s="7" t="s">
        <v>89</v>
      </c>
      <c r="H25" s="122">
        <v>6.0999999999999999E-2</v>
      </c>
      <c r="I25" s="15"/>
      <c r="J25">
        <f t="shared" si="2"/>
        <v>0.13082179661464968</v>
      </c>
      <c r="K25">
        <f t="shared" si="3"/>
        <v>-2.8446421938451059E-2</v>
      </c>
    </row>
    <row r="26" spans="1:11" ht="24" x14ac:dyDescent="0.25">
      <c r="A26" s="99" t="s">
        <v>90</v>
      </c>
      <c r="B26" s="102">
        <v>5.8719255484156879E-3</v>
      </c>
      <c r="C26" s="103">
        <v>7.637779910394514E-2</v>
      </c>
      <c r="D26" s="100">
        <v>9033</v>
      </c>
      <c r="E26" s="101">
        <v>7</v>
      </c>
      <c r="G26" s="7" t="s">
        <v>90</v>
      </c>
      <c r="H26" s="122">
        <v>-1E-3</v>
      </c>
      <c r="I26" s="15"/>
      <c r="J26">
        <f t="shared" si="2"/>
        <v>-1.3015929839751493E-2</v>
      </c>
      <c r="K26">
        <f t="shared" si="3"/>
        <v>7.6880004625747142E-5</v>
      </c>
    </row>
    <row r="27" spans="1:11" ht="24" x14ac:dyDescent="0.25">
      <c r="A27" s="99" t="s">
        <v>93</v>
      </c>
      <c r="B27" s="102">
        <v>2.8336657801418439</v>
      </c>
      <c r="C27" s="103">
        <v>1.8683216565202077</v>
      </c>
      <c r="D27" s="100">
        <v>9033</v>
      </c>
      <c r="E27" s="101">
        <v>9</v>
      </c>
      <c r="G27" s="7" t="s">
        <v>93</v>
      </c>
      <c r="H27" s="122">
        <v>-2.5999999999999999E-2</v>
      </c>
      <c r="I27" s="15"/>
    </row>
    <row r="28" spans="1:11" x14ac:dyDescent="0.25">
      <c r="A28" s="99" t="s">
        <v>94</v>
      </c>
      <c r="B28" s="102">
        <v>2.9558286283626702E-2</v>
      </c>
      <c r="C28" s="103">
        <v>0.16937464355881715</v>
      </c>
      <c r="D28" s="100">
        <v>9033</v>
      </c>
      <c r="E28" s="101">
        <v>0</v>
      </c>
      <c r="G28" s="7" t="s">
        <v>94</v>
      </c>
      <c r="H28" s="122">
        <v>4.1000000000000002E-2</v>
      </c>
      <c r="I28" s="15"/>
      <c r="J28">
        <f t="shared" si="2"/>
        <v>0.23491184646274674</v>
      </c>
      <c r="K28">
        <f t="shared" si="3"/>
        <v>-7.1550836191596363E-3</v>
      </c>
    </row>
    <row r="29" spans="1:11" x14ac:dyDescent="0.25">
      <c r="A29" s="99" t="s">
        <v>95</v>
      </c>
      <c r="B29" s="102">
        <v>5.6570353149562713E-2</v>
      </c>
      <c r="C29" s="103">
        <v>0.23103258926128722</v>
      </c>
      <c r="D29" s="100">
        <v>9033</v>
      </c>
      <c r="E29" s="101">
        <v>0</v>
      </c>
      <c r="G29" s="7" t="s">
        <v>95</v>
      </c>
      <c r="H29" s="122">
        <v>4.1000000000000002E-2</v>
      </c>
      <c r="I29" s="15"/>
      <c r="J29">
        <f t="shared" si="2"/>
        <v>0.167424931887518</v>
      </c>
      <c r="K29">
        <f t="shared" si="3"/>
        <v>-1.0039209128669525E-2</v>
      </c>
    </row>
    <row r="30" spans="1:11" x14ac:dyDescent="0.25">
      <c r="A30" s="99" t="s">
        <v>96</v>
      </c>
      <c r="B30" s="102">
        <v>0.15952618177792538</v>
      </c>
      <c r="C30" s="103">
        <v>0.36618632392925776</v>
      </c>
      <c r="D30" s="100">
        <v>9033</v>
      </c>
      <c r="E30" s="101">
        <v>0</v>
      </c>
      <c r="G30" s="7" t="s">
        <v>96</v>
      </c>
      <c r="H30" s="122">
        <v>3.3000000000000002E-2</v>
      </c>
      <c r="I30" s="15"/>
      <c r="J30">
        <f t="shared" si="2"/>
        <v>7.5741867428906512E-2</v>
      </c>
      <c r="K30">
        <f t="shared" si="3"/>
        <v>-1.4376189537019798E-2</v>
      </c>
    </row>
    <row r="31" spans="1:11" ht="24" x14ac:dyDescent="0.25">
      <c r="A31" s="99" t="s">
        <v>97</v>
      </c>
      <c r="B31" s="102">
        <v>8.0814790213661024E-3</v>
      </c>
      <c r="C31" s="103">
        <v>8.9538015657848691E-2</v>
      </c>
      <c r="D31" s="100">
        <v>9033</v>
      </c>
      <c r="E31" s="101">
        <v>0</v>
      </c>
      <c r="G31" s="7" t="s">
        <v>97</v>
      </c>
      <c r="H31" s="122">
        <v>-2E-3</v>
      </c>
      <c r="I31" s="15"/>
      <c r="J31">
        <f t="shared" si="2"/>
        <v>-2.2156365956758496E-2</v>
      </c>
      <c r="K31">
        <f t="shared" si="3"/>
        <v>1.80515035138769E-4</v>
      </c>
    </row>
    <row r="32" spans="1:11" ht="24" x14ac:dyDescent="0.25">
      <c r="A32" s="99" t="s">
        <v>98</v>
      </c>
      <c r="B32" s="102">
        <v>0.37827964131517766</v>
      </c>
      <c r="C32" s="103">
        <v>0.48498473509096851</v>
      </c>
      <c r="D32" s="100">
        <v>9033</v>
      </c>
      <c r="E32" s="101">
        <v>0</v>
      </c>
      <c r="G32" s="7" t="s">
        <v>98</v>
      </c>
      <c r="H32" s="122">
        <v>-4.2999999999999997E-2</v>
      </c>
      <c r="I32" s="15"/>
      <c r="J32">
        <f t="shared" si="2"/>
        <v>-5.5123333765201642E-2</v>
      </c>
      <c r="K32">
        <f t="shared" si="3"/>
        <v>3.3539250618891382E-2</v>
      </c>
    </row>
    <row r="33" spans="1:11" ht="24" x14ac:dyDescent="0.25">
      <c r="A33" s="99" t="s">
        <v>99</v>
      </c>
      <c r="B33" s="102">
        <v>5.0924388353813799E-3</v>
      </c>
      <c r="C33" s="103">
        <v>7.1183332688899231E-2</v>
      </c>
      <c r="D33" s="100">
        <v>9033</v>
      </c>
      <c r="E33" s="101">
        <v>0</v>
      </c>
      <c r="G33" s="7" t="s">
        <v>99</v>
      </c>
      <c r="H33" s="122">
        <v>-3.0000000000000001E-3</v>
      </c>
      <c r="I33" s="15"/>
      <c r="J33">
        <f t="shared" si="2"/>
        <v>-4.1930077881269415E-2</v>
      </c>
      <c r="K33">
        <f t="shared" si="3"/>
        <v>2.1461929259356777E-4</v>
      </c>
    </row>
    <row r="34" spans="1:11" ht="24" x14ac:dyDescent="0.25">
      <c r="A34" s="99" t="s">
        <v>100</v>
      </c>
      <c r="B34" s="102">
        <v>8.0704085021587518E-2</v>
      </c>
      <c r="C34" s="103">
        <v>0.2723952090503049</v>
      </c>
      <c r="D34" s="100">
        <v>9033</v>
      </c>
      <c r="E34" s="101">
        <v>0</v>
      </c>
      <c r="G34" s="7" t="s">
        <v>100</v>
      </c>
      <c r="H34" s="122">
        <v>-3.0000000000000001E-3</v>
      </c>
      <c r="I34" s="15"/>
      <c r="J34">
        <f t="shared" si="2"/>
        <v>-1.012458242033883E-2</v>
      </c>
      <c r="K34">
        <f t="shared" si="3"/>
        <v>8.8882714166991898E-4</v>
      </c>
    </row>
    <row r="35" spans="1:11" ht="24" x14ac:dyDescent="0.25">
      <c r="A35" s="99" t="s">
        <v>101</v>
      </c>
      <c r="B35" s="102">
        <v>6.6423115244104948E-3</v>
      </c>
      <c r="C35" s="103">
        <v>8.1233747647907695E-2</v>
      </c>
      <c r="D35" s="100">
        <v>9033</v>
      </c>
      <c r="E35" s="101">
        <v>0</v>
      </c>
      <c r="G35" s="7" t="s">
        <v>101</v>
      </c>
      <c r="H35" s="122">
        <v>-2E-3</v>
      </c>
      <c r="I35" s="15"/>
      <c r="J35">
        <f t="shared" si="2"/>
        <v>-2.4456773625196028E-2</v>
      </c>
      <c r="K35">
        <f t="shared" si="3"/>
        <v>1.6353576479569395E-4</v>
      </c>
    </row>
    <row r="36" spans="1:11" x14ac:dyDescent="0.25">
      <c r="A36" s="99" t="s">
        <v>102</v>
      </c>
      <c r="B36" s="102">
        <v>0.12166500608878557</v>
      </c>
      <c r="C36" s="103">
        <v>0.32691660089426472</v>
      </c>
      <c r="D36" s="100">
        <v>9033</v>
      </c>
      <c r="E36" s="101">
        <v>0</v>
      </c>
      <c r="G36" s="7" t="s">
        <v>102</v>
      </c>
      <c r="H36" s="122">
        <v>-8.9999999999999993E-3</v>
      </c>
      <c r="I36" s="15"/>
      <c r="J36">
        <f t="shared" si="2"/>
        <v>-2.4180524707454864E-2</v>
      </c>
      <c r="K36">
        <f t="shared" si="3"/>
        <v>3.3494323989781824E-3</v>
      </c>
    </row>
    <row r="37" spans="1:11" ht="24" x14ac:dyDescent="0.25">
      <c r="A37" s="99" t="s">
        <v>103</v>
      </c>
      <c r="B37" s="102">
        <v>0.1128085907229049</v>
      </c>
      <c r="C37" s="103">
        <v>0.31637618983691063</v>
      </c>
      <c r="D37" s="100">
        <v>9033</v>
      </c>
      <c r="E37" s="101">
        <v>0</v>
      </c>
      <c r="G37" s="7" t="s">
        <v>103</v>
      </c>
      <c r="H37" s="122">
        <v>-0.02</v>
      </c>
      <c r="I37" s="15"/>
      <c r="J37">
        <f t="shared" si="2"/>
        <v>-5.6084587764612448E-2</v>
      </c>
      <c r="K37">
        <f t="shared" si="3"/>
        <v>7.1312946009658195E-3</v>
      </c>
    </row>
    <row r="38" spans="1:11" x14ac:dyDescent="0.25">
      <c r="A38" s="99" t="s">
        <v>104</v>
      </c>
      <c r="B38" s="102">
        <v>1.0959814015277316E-2</v>
      </c>
      <c r="C38" s="103">
        <v>0.10411962656277686</v>
      </c>
      <c r="D38" s="100">
        <v>9033</v>
      </c>
      <c r="E38" s="101">
        <v>0</v>
      </c>
      <c r="G38" s="7" t="s">
        <v>104</v>
      </c>
      <c r="H38" s="122">
        <v>7.0000000000000001E-3</v>
      </c>
      <c r="I38" s="15"/>
      <c r="J38">
        <f t="shared" si="2"/>
        <v>6.6493527977828495E-2</v>
      </c>
      <c r="K38">
        <f t="shared" si="3"/>
        <v>-7.3683224421368051E-4</v>
      </c>
    </row>
    <row r="39" spans="1:11" x14ac:dyDescent="0.25">
      <c r="A39" s="99" t="s">
        <v>105</v>
      </c>
      <c r="B39" s="102">
        <v>7.7493634451455777E-4</v>
      </c>
      <c r="C39" s="103">
        <v>2.7828430618039267E-2</v>
      </c>
      <c r="D39" s="100">
        <v>9033</v>
      </c>
      <c r="E39" s="101">
        <v>0</v>
      </c>
      <c r="G39" s="7" t="s">
        <v>105</v>
      </c>
      <c r="H39" s="122">
        <v>2E-3</v>
      </c>
      <c r="I39" s="15"/>
      <c r="J39">
        <f t="shared" si="2"/>
        <v>7.1813252954894005E-2</v>
      </c>
      <c r="K39">
        <f t="shared" si="3"/>
        <v>-5.5693858928014404E-5</v>
      </c>
    </row>
    <row r="40" spans="1:11" x14ac:dyDescent="0.25">
      <c r="A40" s="99" t="s">
        <v>106</v>
      </c>
      <c r="B40" s="102">
        <v>1.0295582862836267E-2</v>
      </c>
      <c r="C40" s="103">
        <v>0.10094905646453771</v>
      </c>
      <c r="D40" s="100">
        <v>9033</v>
      </c>
      <c r="E40" s="101">
        <v>0</v>
      </c>
      <c r="G40" s="7" t="s">
        <v>106</v>
      </c>
      <c r="H40" s="122">
        <v>7.0000000000000001E-3</v>
      </c>
      <c r="I40" s="15"/>
      <c r="J40">
        <f t="shared" si="2"/>
        <v>6.862799081627724E-2</v>
      </c>
      <c r="K40">
        <f t="shared" si="3"/>
        <v>-7.1391534070623967E-4</v>
      </c>
    </row>
    <row r="41" spans="1:11" x14ac:dyDescent="0.25">
      <c r="A41" s="99" t="s">
        <v>107</v>
      </c>
      <c r="B41" s="102">
        <v>1.2288276320159417E-2</v>
      </c>
      <c r="C41" s="103">
        <v>0.11017539831250595</v>
      </c>
      <c r="D41" s="100">
        <v>9033</v>
      </c>
      <c r="E41" s="101">
        <v>0</v>
      </c>
      <c r="G41" s="7" t="s">
        <v>107</v>
      </c>
      <c r="H41" s="122">
        <v>1.4999999999999999E-2</v>
      </c>
      <c r="I41" s="15"/>
      <c r="J41">
        <f t="shared" si="2"/>
        <v>0.13447354021061786</v>
      </c>
      <c r="K41">
        <f t="shared" si="3"/>
        <v>-1.6730063845974653E-3</v>
      </c>
    </row>
    <row r="42" spans="1:11" x14ac:dyDescent="0.25">
      <c r="A42" s="99" t="s">
        <v>108</v>
      </c>
      <c r="B42" s="102">
        <v>6.7530167164840029E-3</v>
      </c>
      <c r="C42" s="103">
        <v>8.1903333933494124E-2</v>
      </c>
      <c r="D42" s="100">
        <v>9033</v>
      </c>
      <c r="E42" s="101">
        <v>0</v>
      </c>
      <c r="G42" s="7" t="s">
        <v>108</v>
      </c>
      <c r="H42" s="122">
        <v>0</v>
      </c>
      <c r="I42" s="15"/>
      <c r="J42">
        <f t="shared" si="2"/>
        <v>0</v>
      </c>
      <c r="K42">
        <f t="shared" si="3"/>
        <v>0</v>
      </c>
    </row>
    <row r="43" spans="1:11" x14ac:dyDescent="0.25">
      <c r="A43" s="99" t="s">
        <v>109</v>
      </c>
      <c r="B43" s="102">
        <v>3.3432968006199493E-2</v>
      </c>
      <c r="C43" s="103">
        <v>0.17977425431223243</v>
      </c>
      <c r="D43" s="100">
        <v>9033</v>
      </c>
      <c r="E43" s="101">
        <v>0</v>
      </c>
      <c r="G43" s="7" t="s">
        <v>109</v>
      </c>
      <c r="H43" s="122">
        <v>4.5999999999999999E-2</v>
      </c>
      <c r="I43" s="15"/>
      <c r="J43">
        <f t="shared" si="2"/>
        <v>0.24732175161462747</v>
      </c>
      <c r="K43">
        <f t="shared" si="3"/>
        <v>-8.5547095392987643E-3</v>
      </c>
    </row>
    <row r="44" spans="1:11" x14ac:dyDescent="0.25">
      <c r="A44" s="99" t="s">
        <v>110</v>
      </c>
      <c r="B44" s="102">
        <v>6.8415808701428091E-2</v>
      </c>
      <c r="C44" s="103">
        <v>0.25247206262728672</v>
      </c>
      <c r="D44" s="100">
        <v>9033</v>
      </c>
      <c r="E44" s="101">
        <v>0</v>
      </c>
      <c r="G44" s="7" t="s">
        <v>110</v>
      </c>
      <c r="H44" s="122">
        <v>3.3000000000000002E-2</v>
      </c>
      <c r="I44" s="15"/>
      <c r="J44">
        <f t="shared" si="2"/>
        <v>0.12176506973857276</v>
      </c>
      <c r="K44">
        <f t="shared" si="3"/>
        <v>-8.9424614496064116E-3</v>
      </c>
    </row>
    <row r="45" spans="1:11" ht="24" x14ac:dyDescent="0.25">
      <c r="A45" s="99" t="s">
        <v>111</v>
      </c>
      <c r="B45" s="102">
        <v>0.38104727111701536</v>
      </c>
      <c r="C45" s="103">
        <v>0.48567104199153927</v>
      </c>
      <c r="D45" s="100">
        <v>9033</v>
      </c>
      <c r="E45" s="101">
        <v>0</v>
      </c>
      <c r="G45" s="7" t="s">
        <v>111</v>
      </c>
      <c r="H45" s="122">
        <v>-2.3E-2</v>
      </c>
      <c r="I45" s="15"/>
      <c r="J45">
        <f t="shared" si="2"/>
        <v>-2.9311841830085159E-2</v>
      </c>
      <c r="K45">
        <f t="shared" si="3"/>
        <v>1.8045315610651601E-2</v>
      </c>
    </row>
    <row r="46" spans="1:11" ht="24" x14ac:dyDescent="0.25">
      <c r="A46" s="99" t="s">
        <v>112</v>
      </c>
      <c r="B46" s="102">
        <v>0.23059891508911767</v>
      </c>
      <c r="C46" s="103">
        <v>0.42123947972257952</v>
      </c>
      <c r="D46" s="100">
        <v>9033</v>
      </c>
      <c r="E46" s="101">
        <v>0</v>
      </c>
      <c r="G46" s="7" t="s">
        <v>112</v>
      </c>
      <c r="H46" s="122">
        <v>3.6999999999999998E-2</v>
      </c>
      <c r="I46" s="15"/>
      <c r="J46">
        <f t="shared" si="2"/>
        <v>6.7581130240809889E-2</v>
      </c>
      <c r="K46">
        <f t="shared" si="3"/>
        <v>-2.0254891264979424E-2</v>
      </c>
    </row>
    <row r="47" spans="1:11" ht="24" x14ac:dyDescent="0.25">
      <c r="A47" s="99" t="s">
        <v>113</v>
      </c>
      <c r="B47" s="102">
        <v>2.8783349939112145E-2</v>
      </c>
      <c r="C47" s="103">
        <v>0.16720635094740544</v>
      </c>
      <c r="D47" s="100">
        <v>9033</v>
      </c>
      <c r="E47" s="101">
        <v>0</v>
      </c>
      <c r="G47" s="7" t="s">
        <v>113</v>
      </c>
      <c r="H47" s="122">
        <v>-4.0000000000000001E-3</v>
      </c>
      <c r="I47" s="15"/>
      <c r="J47">
        <f t="shared" si="2"/>
        <v>-2.3233965565491781E-2</v>
      </c>
      <c r="K47">
        <f t="shared" si="3"/>
        <v>6.8857073373166115E-4</v>
      </c>
    </row>
    <row r="48" spans="1:11" ht="24" x14ac:dyDescent="0.25">
      <c r="A48" s="99" t="s">
        <v>114</v>
      </c>
      <c r="B48" s="102">
        <v>2.6569246097641981E-3</v>
      </c>
      <c r="C48" s="103">
        <v>5.147969257596148E-2</v>
      </c>
      <c r="D48" s="100">
        <v>9033</v>
      </c>
      <c r="E48" s="101">
        <v>0</v>
      </c>
      <c r="G48" s="7" t="s">
        <v>114</v>
      </c>
      <c r="H48" s="122">
        <v>-2E-3</v>
      </c>
      <c r="I48" s="15"/>
      <c r="J48">
        <f t="shared" si="2"/>
        <v>-3.874704861217243E-2</v>
      </c>
      <c r="K48">
        <f t="shared" si="3"/>
        <v>1.0322224072506809E-4</v>
      </c>
    </row>
    <row r="49" spans="1:11" x14ac:dyDescent="0.25">
      <c r="A49" s="99" t="s">
        <v>115</v>
      </c>
      <c r="B49" s="102">
        <v>9.9634672866157417E-4</v>
      </c>
      <c r="C49" s="103">
        <v>3.1550978192697622E-2</v>
      </c>
      <c r="D49" s="100">
        <v>9033</v>
      </c>
      <c r="E49" s="101">
        <v>0</v>
      </c>
      <c r="G49" s="7" t="s">
        <v>115</v>
      </c>
      <c r="H49" s="122">
        <v>2E-3</v>
      </c>
      <c r="I49" s="15"/>
      <c r="J49">
        <f t="shared" si="2"/>
        <v>6.3326318896987782E-2</v>
      </c>
      <c r="K49">
        <f t="shared" si="3"/>
        <v>-6.315789783609153E-5</v>
      </c>
    </row>
    <row r="50" spans="1:11" x14ac:dyDescent="0.25">
      <c r="A50" s="99" t="s">
        <v>116</v>
      </c>
      <c r="B50" s="102">
        <v>0.12697885530831396</v>
      </c>
      <c r="C50" s="103">
        <v>0.33296771498255023</v>
      </c>
      <c r="D50" s="100">
        <v>9033</v>
      </c>
      <c r="E50" s="101">
        <v>0</v>
      </c>
      <c r="G50" s="7" t="s">
        <v>116</v>
      </c>
      <c r="H50" s="122">
        <v>-4.1000000000000002E-2</v>
      </c>
      <c r="I50" s="15"/>
      <c r="J50">
        <f t="shared" si="2"/>
        <v>-0.10749951218013726</v>
      </c>
      <c r="K50">
        <f t="shared" si="3"/>
        <v>1.5635549133986487E-2</v>
      </c>
    </row>
    <row r="51" spans="1:11" x14ac:dyDescent="0.25">
      <c r="A51" s="99" t="s">
        <v>117</v>
      </c>
      <c r="B51" s="102">
        <v>3.3211557622052474E-3</v>
      </c>
      <c r="C51" s="103">
        <v>5.7536876655589049E-2</v>
      </c>
      <c r="D51" s="100">
        <v>9033</v>
      </c>
      <c r="E51" s="101">
        <v>0</v>
      </c>
      <c r="G51" s="7" t="s">
        <v>117</v>
      </c>
      <c r="H51" s="122">
        <v>0</v>
      </c>
      <c r="I51" s="15"/>
      <c r="J51">
        <f t="shared" si="2"/>
        <v>0</v>
      </c>
      <c r="K51">
        <f t="shared" si="3"/>
        <v>0</v>
      </c>
    </row>
    <row r="52" spans="1:11" ht="24" x14ac:dyDescent="0.25">
      <c r="A52" s="99" t="s">
        <v>118</v>
      </c>
      <c r="B52" s="102">
        <v>0.41890844680615519</v>
      </c>
      <c r="C52" s="103">
        <v>0.49340765225383909</v>
      </c>
      <c r="D52" s="100">
        <v>9033</v>
      </c>
      <c r="E52" s="101">
        <v>0</v>
      </c>
      <c r="G52" s="7" t="s">
        <v>118</v>
      </c>
      <c r="H52" s="122">
        <v>2.5999999999999999E-2</v>
      </c>
      <c r="I52" s="15"/>
      <c r="J52">
        <f t="shared" si="2"/>
        <v>3.0620482503719435E-2</v>
      </c>
      <c r="K52">
        <f t="shared" si="3"/>
        <v>-2.2074281919236872E-2</v>
      </c>
    </row>
    <row r="53" spans="1:11" x14ac:dyDescent="0.25">
      <c r="A53" s="99" t="s">
        <v>119</v>
      </c>
      <c r="B53" s="102">
        <v>0.6612421122550648</v>
      </c>
      <c r="C53" s="103">
        <v>0.47331361912875247</v>
      </c>
      <c r="D53" s="100">
        <v>9033</v>
      </c>
      <c r="E53" s="101">
        <v>0</v>
      </c>
      <c r="G53" s="7" t="s">
        <v>119</v>
      </c>
      <c r="H53" s="122">
        <v>-8.7999999999999995E-2</v>
      </c>
      <c r="I53" s="15"/>
      <c r="J53">
        <f t="shared" si="2"/>
        <v>-6.2982962916697915E-2</v>
      </c>
      <c r="K53">
        <f t="shared" si="3"/>
        <v>0.12294027369327996</v>
      </c>
    </row>
    <row r="54" spans="1:11" x14ac:dyDescent="0.25">
      <c r="A54" s="99" t="s">
        <v>120</v>
      </c>
      <c r="B54" s="102">
        <v>7.7493634451455766E-4</v>
      </c>
      <c r="C54" s="103">
        <v>2.7828430618039406E-2</v>
      </c>
      <c r="D54" s="100">
        <v>9033</v>
      </c>
      <c r="E54" s="101">
        <v>0</v>
      </c>
      <c r="G54" s="7" t="s">
        <v>120</v>
      </c>
      <c r="H54" s="122">
        <v>3.0000000000000001E-3</v>
      </c>
      <c r="I54" s="15"/>
      <c r="J54">
        <f t="shared" si="2"/>
        <v>0.10771987943234046</v>
      </c>
      <c r="K54">
        <f t="shared" si="3"/>
        <v>-8.3540788392021172E-5</v>
      </c>
    </row>
    <row r="55" spans="1:11" x14ac:dyDescent="0.25">
      <c r="A55" s="99" t="s">
        <v>121</v>
      </c>
      <c r="B55" s="102">
        <v>1.0074172478689251E-2</v>
      </c>
      <c r="C55" s="103">
        <v>9.9868852389717377E-2</v>
      </c>
      <c r="D55" s="100">
        <v>9033</v>
      </c>
      <c r="E55" s="101">
        <v>0</v>
      </c>
      <c r="G55" s="7" t="s">
        <v>121</v>
      </c>
      <c r="H55" s="122">
        <v>2.8000000000000001E-2</v>
      </c>
      <c r="I55" s="15"/>
      <c r="J55">
        <f t="shared" si="2"/>
        <v>0.27754322301044659</v>
      </c>
      <c r="K55">
        <f t="shared" si="3"/>
        <v>-2.8244725222490094E-3</v>
      </c>
    </row>
    <row r="56" spans="1:11" x14ac:dyDescent="0.25">
      <c r="A56" s="99" t="s">
        <v>122</v>
      </c>
      <c r="B56" s="102">
        <v>2.8783349939112148E-3</v>
      </c>
      <c r="C56" s="103">
        <v>5.3575814937420814E-2</v>
      </c>
      <c r="D56" s="100">
        <v>9033</v>
      </c>
      <c r="E56" s="101">
        <v>0</v>
      </c>
      <c r="G56" s="7" t="s">
        <v>122</v>
      </c>
      <c r="H56" s="122">
        <v>4.0000000000000001E-3</v>
      </c>
      <c r="I56" s="15"/>
      <c r="J56">
        <f t="shared" si="2"/>
        <v>7.4445655463815236E-2</v>
      </c>
      <c r="K56">
        <f t="shared" si="3"/>
        <v>-2.1489808394128967E-4</v>
      </c>
    </row>
    <row r="57" spans="1:11" x14ac:dyDescent="0.25">
      <c r="A57" s="99" t="s">
        <v>123</v>
      </c>
      <c r="B57" s="102">
        <v>0.3138492195283959</v>
      </c>
      <c r="C57" s="103">
        <v>0.46408159810373395</v>
      </c>
      <c r="D57" s="100">
        <v>9033</v>
      </c>
      <c r="E57" s="101">
        <v>0</v>
      </c>
      <c r="G57" s="7" t="s">
        <v>123</v>
      </c>
      <c r="H57" s="122">
        <v>8.2000000000000003E-2</v>
      </c>
      <c r="I57" s="15"/>
      <c r="J57">
        <f t="shared" si="2"/>
        <v>0.12123808448464925</v>
      </c>
      <c r="K57">
        <f t="shared" si="3"/>
        <v>-5.5454980560500272E-2</v>
      </c>
    </row>
    <row r="58" spans="1:11" x14ac:dyDescent="0.25">
      <c r="A58" s="99" t="s">
        <v>124</v>
      </c>
      <c r="B58" s="102">
        <v>7.3065426768515445E-3</v>
      </c>
      <c r="C58" s="103">
        <v>8.5170183526958182E-2</v>
      </c>
      <c r="D58" s="100">
        <v>9033</v>
      </c>
      <c r="E58" s="101">
        <v>0</v>
      </c>
      <c r="G58" s="7" t="s">
        <v>124</v>
      </c>
      <c r="H58" s="122">
        <v>6.0000000000000001E-3</v>
      </c>
      <c r="I58" s="15"/>
      <c r="J58">
        <f t="shared" si="2"/>
        <v>6.9932463419591431E-2</v>
      </c>
      <c r="K58">
        <f t="shared" si="3"/>
        <v>-5.1472539151254976E-4</v>
      </c>
    </row>
    <row r="59" spans="1:11" x14ac:dyDescent="0.25">
      <c r="A59" s="99" t="s">
        <v>125</v>
      </c>
      <c r="B59" s="102">
        <v>3.6532713384257723E-3</v>
      </c>
      <c r="C59" s="103">
        <v>6.0335130315253512E-2</v>
      </c>
      <c r="D59" s="100">
        <v>9033</v>
      </c>
      <c r="E59" s="101">
        <v>0</v>
      </c>
      <c r="G59" s="7" t="s">
        <v>125</v>
      </c>
      <c r="H59" s="122">
        <v>2E-3</v>
      </c>
      <c r="I59" s="15"/>
      <c r="J59">
        <f t="shared" si="2"/>
        <v>3.3027084667112579E-2</v>
      </c>
      <c r="K59">
        <f t="shared" si="3"/>
        <v>-1.2109931044607946E-4</v>
      </c>
    </row>
    <row r="60" spans="1:11" x14ac:dyDescent="0.25">
      <c r="A60" s="99" t="s">
        <v>126</v>
      </c>
      <c r="B60" s="102">
        <v>6.5316063323369866E-3</v>
      </c>
      <c r="C60" s="103">
        <v>8.0558443942478269E-2</v>
      </c>
      <c r="D60" s="100">
        <v>9033</v>
      </c>
      <c r="E60" s="101">
        <v>0</v>
      </c>
      <c r="G60" s="7" t="s">
        <v>126</v>
      </c>
      <c r="H60" s="122">
        <v>-7.0000000000000001E-3</v>
      </c>
      <c r="I60" s="15"/>
      <c r="J60">
        <f t="shared" si="2"/>
        <v>-8.6325882369814089E-2</v>
      </c>
      <c r="K60">
        <f t="shared" si="3"/>
        <v>5.6755371738567316E-4</v>
      </c>
    </row>
    <row r="61" spans="1:11" x14ac:dyDescent="0.25">
      <c r="A61" s="99" t="s">
        <v>127</v>
      </c>
      <c r="B61" s="102">
        <v>0.36610207018709173</v>
      </c>
      <c r="C61" s="103">
        <v>0.4817645054786297</v>
      </c>
      <c r="D61" s="100">
        <v>9033</v>
      </c>
      <c r="E61" s="101">
        <v>0</v>
      </c>
      <c r="G61" s="7" t="s">
        <v>127</v>
      </c>
      <c r="H61" s="122">
        <v>-4.9000000000000002E-2</v>
      </c>
      <c r="I61" s="15"/>
      <c r="J61">
        <f t="shared" si="2"/>
        <v>-6.4473406005645051E-2</v>
      </c>
      <c r="K61">
        <f t="shared" si="3"/>
        <v>3.7236038012690917E-2</v>
      </c>
    </row>
    <row r="62" spans="1:11" x14ac:dyDescent="0.25">
      <c r="A62" s="99" t="s">
        <v>128</v>
      </c>
      <c r="B62" s="102">
        <v>0.15210893390900032</v>
      </c>
      <c r="C62" s="103">
        <v>0.35914632890152792</v>
      </c>
      <c r="D62" s="100">
        <v>9033</v>
      </c>
      <c r="E62" s="101">
        <v>0</v>
      </c>
      <c r="G62" s="7" t="s">
        <v>128</v>
      </c>
      <c r="H62" s="122">
        <v>-3.2000000000000001E-2</v>
      </c>
      <c r="I62" s="15"/>
      <c r="J62">
        <f t="shared" si="2"/>
        <v>-7.5547240585469799E-2</v>
      </c>
      <c r="K62">
        <f t="shared" si="3"/>
        <v>1.3552932310280126E-2</v>
      </c>
    </row>
    <row r="63" spans="1:11" ht="24" x14ac:dyDescent="0.25">
      <c r="A63" s="99" t="s">
        <v>129</v>
      </c>
      <c r="B63" s="102">
        <v>3.7971880881213331E-2</v>
      </c>
      <c r="C63" s="103">
        <v>0.19113885438044517</v>
      </c>
      <c r="D63" s="100">
        <v>9033</v>
      </c>
      <c r="E63" s="101">
        <v>0</v>
      </c>
      <c r="G63" s="7" t="s">
        <v>129</v>
      </c>
      <c r="H63" s="122">
        <v>-4.0000000000000001E-3</v>
      </c>
      <c r="I63" s="15"/>
      <c r="J63">
        <f t="shared" si="2"/>
        <v>-2.0132549653226528E-2</v>
      </c>
      <c r="K63">
        <f t="shared" si="3"/>
        <v>7.9464494028270408E-4</v>
      </c>
    </row>
    <row r="64" spans="1:11" ht="24" x14ac:dyDescent="0.25">
      <c r="A64" s="99" t="s">
        <v>130</v>
      </c>
      <c r="B64" s="102">
        <v>6.9522860622163174E-2</v>
      </c>
      <c r="C64" s="103">
        <v>0.25435525298687928</v>
      </c>
      <c r="D64" s="100">
        <v>9033</v>
      </c>
      <c r="E64" s="101">
        <v>0</v>
      </c>
      <c r="G64" s="7" t="s">
        <v>130</v>
      </c>
      <c r="H64" s="122">
        <v>-1.0999999999999999E-2</v>
      </c>
      <c r="I64" s="15"/>
      <c r="J64">
        <f t="shared" si="2"/>
        <v>-4.0239973080816151E-2</v>
      </c>
      <c r="K64">
        <f t="shared" si="3"/>
        <v>3.0066273759372449E-3</v>
      </c>
    </row>
    <row r="65" spans="1:11" x14ac:dyDescent="0.25">
      <c r="A65" s="99" t="s">
        <v>131</v>
      </c>
      <c r="B65" s="102">
        <v>2.6569246097641979E-2</v>
      </c>
      <c r="C65" s="103">
        <v>0.16082967630508846</v>
      </c>
      <c r="D65" s="100">
        <v>9033</v>
      </c>
      <c r="E65" s="101">
        <v>0</v>
      </c>
      <c r="G65" s="7" t="s">
        <v>131</v>
      </c>
      <c r="H65" s="122">
        <v>1.9E-2</v>
      </c>
      <c r="I65" s="15"/>
      <c r="J65">
        <f t="shared" si="2"/>
        <v>0.1149985795473471</v>
      </c>
      <c r="K65">
        <f t="shared" si="3"/>
        <v>-3.138821686723906E-3</v>
      </c>
    </row>
    <row r="66" spans="1:11" x14ac:dyDescent="0.25">
      <c r="A66" s="99" t="s">
        <v>132</v>
      </c>
      <c r="B66" s="102">
        <v>2.2141038414701646E-3</v>
      </c>
      <c r="C66" s="103">
        <v>4.7004746386012965E-2</v>
      </c>
      <c r="D66" s="100">
        <v>9033</v>
      </c>
      <c r="E66" s="101">
        <v>0</v>
      </c>
      <c r="G66" s="7" t="s">
        <v>132</v>
      </c>
      <c r="H66" s="122">
        <v>2E-3</v>
      </c>
      <c r="I66" s="15"/>
      <c r="J66">
        <f t="shared" si="2"/>
        <v>4.2454686935846864E-2</v>
      </c>
      <c r="K66">
        <f t="shared" si="3"/>
        <v>-9.4207670999327324E-5</v>
      </c>
    </row>
    <row r="67" spans="1:11" x14ac:dyDescent="0.25">
      <c r="A67" s="99" t="s">
        <v>133</v>
      </c>
      <c r="B67" s="102">
        <v>3.6532713384257723E-3</v>
      </c>
      <c r="C67" s="103">
        <v>6.0335130315252124E-2</v>
      </c>
      <c r="D67" s="100">
        <v>9033</v>
      </c>
      <c r="E67" s="101">
        <v>0</v>
      </c>
      <c r="G67" s="7" t="s">
        <v>133</v>
      </c>
      <c r="H67" s="122">
        <v>-1E-3</v>
      </c>
      <c r="I67" s="15"/>
      <c r="J67">
        <f t="shared" si="2"/>
        <v>-1.6513542333556668E-2</v>
      </c>
      <c r="K67">
        <f t="shared" si="3"/>
        <v>6.054965522304112E-5</v>
      </c>
    </row>
    <row r="68" spans="1:11" ht="24" x14ac:dyDescent="0.25">
      <c r="A68" s="99" t="s">
        <v>134</v>
      </c>
      <c r="B68" s="102">
        <v>0.33089781910771615</v>
      </c>
      <c r="C68" s="103">
        <v>0.47056239305076064</v>
      </c>
      <c r="D68" s="100">
        <v>9033</v>
      </c>
      <c r="E68" s="101">
        <v>0</v>
      </c>
      <c r="G68" s="7" t="s">
        <v>134</v>
      </c>
      <c r="H68" s="122">
        <v>7.6999999999999999E-2</v>
      </c>
      <c r="I68" s="15"/>
      <c r="J68">
        <f t="shared" si="2"/>
        <v>0.10948785684866276</v>
      </c>
      <c r="K68">
        <f t="shared" si="3"/>
        <v>-5.4146129073569318E-2</v>
      </c>
    </row>
    <row r="69" spans="1:11" x14ac:dyDescent="0.25">
      <c r="A69" s="99" t="s">
        <v>135</v>
      </c>
      <c r="B69" s="102">
        <v>4.206797298793313E-3</v>
      </c>
      <c r="C69" s="103">
        <v>6.4726841123008957E-2</v>
      </c>
      <c r="D69" s="100">
        <v>9033</v>
      </c>
      <c r="E69" s="101">
        <v>0</v>
      </c>
      <c r="G69" s="7" t="s">
        <v>135</v>
      </c>
      <c r="H69" s="122">
        <v>0</v>
      </c>
      <c r="I69" s="15"/>
      <c r="J69">
        <f t="shared" si="2"/>
        <v>0</v>
      </c>
      <c r="K69">
        <f t="shared" si="3"/>
        <v>0</v>
      </c>
    </row>
    <row r="70" spans="1:11" x14ac:dyDescent="0.25">
      <c r="A70" s="99" t="s">
        <v>136</v>
      </c>
      <c r="B70" s="102">
        <v>0.35104616406509465</v>
      </c>
      <c r="C70" s="103">
        <v>0.4773237660198259</v>
      </c>
      <c r="D70" s="100">
        <v>9033</v>
      </c>
      <c r="E70" s="101">
        <v>0</v>
      </c>
      <c r="G70" s="7" t="s">
        <v>136</v>
      </c>
      <c r="H70" s="122">
        <v>-6.7000000000000004E-2</v>
      </c>
      <c r="I70" s="15"/>
      <c r="J70">
        <f t="shared" si="2"/>
        <v>-9.1091016418890614E-2</v>
      </c>
      <c r="K70">
        <f t="shared" si="3"/>
        <v>4.9274925463033456E-2</v>
      </c>
    </row>
    <row r="71" spans="1:11" x14ac:dyDescent="0.25">
      <c r="A71" s="99" t="s">
        <v>137</v>
      </c>
      <c r="B71" s="102">
        <v>4.4282076829403301E-4</v>
      </c>
      <c r="C71" s="103">
        <v>2.1039811889283201E-2</v>
      </c>
      <c r="D71" s="100">
        <v>9033</v>
      </c>
      <c r="E71" s="101">
        <v>0</v>
      </c>
      <c r="G71" s="7" t="s">
        <v>137</v>
      </c>
      <c r="H71" s="122">
        <v>1E-3</v>
      </c>
      <c r="I71" s="15"/>
      <c r="J71">
        <f t="shared" si="2"/>
        <v>4.7507895246004482E-2</v>
      </c>
      <c r="K71">
        <f t="shared" si="3"/>
        <v>-2.1046802634180742E-5</v>
      </c>
    </row>
    <row r="72" spans="1:11" x14ac:dyDescent="0.25">
      <c r="A72" s="99" t="s">
        <v>138</v>
      </c>
      <c r="B72" s="102">
        <v>0.62946972212996788</v>
      </c>
      <c r="C72" s="103">
        <v>0.48297351327241284</v>
      </c>
      <c r="D72" s="100">
        <v>9033</v>
      </c>
      <c r="E72" s="101">
        <v>0</v>
      </c>
      <c r="G72" s="7" t="s">
        <v>138</v>
      </c>
      <c r="H72" s="122">
        <v>0.06</v>
      </c>
      <c r="I72" s="15"/>
      <c r="J72">
        <f t="shared" si="2"/>
        <v>4.6031130199188496E-2</v>
      </c>
      <c r="K72">
        <f t="shared" si="3"/>
        <v>-7.819928482598916E-2</v>
      </c>
    </row>
    <row r="73" spans="1:11" x14ac:dyDescent="0.25">
      <c r="A73" s="99" t="s">
        <v>139</v>
      </c>
      <c r="B73" s="102">
        <v>4.3175024908668229E-3</v>
      </c>
      <c r="C73" s="103">
        <v>6.5569334464407714E-2</v>
      </c>
      <c r="D73" s="100">
        <v>9033</v>
      </c>
      <c r="E73" s="101">
        <v>0</v>
      </c>
      <c r="G73" s="7" t="s">
        <v>139</v>
      </c>
      <c r="H73" s="122">
        <v>0.01</v>
      </c>
      <c r="I73" s="15"/>
      <c r="J73">
        <f t="shared" si="2"/>
        <v>0.1518518535596253</v>
      </c>
      <c r="K73">
        <f t="shared" si="3"/>
        <v>-6.5846367454140415E-4</v>
      </c>
    </row>
    <row r="74" spans="1:11" x14ac:dyDescent="0.25">
      <c r="A74" s="99" t="s">
        <v>140</v>
      </c>
      <c r="B74" s="102">
        <v>5.7566699878224287E-3</v>
      </c>
      <c r="C74" s="103">
        <v>7.5658207969767272E-2</v>
      </c>
      <c r="D74" s="100">
        <v>9033</v>
      </c>
      <c r="E74" s="101">
        <v>0</v>
      </c>
      <c r="G74" s="7" t="s">
        <v>140</v>
      </c>
      <c r="H74" s="122">
        <v>2.1999999999999999E-2</v>
      </c>
      <c r="I74" s="15"/>
      <c r="J74">
        <f t="shared" si="2"/>
        <v>0.28910747223894612</v>
      </c>
      <c r="K74">
        <f t="shared" si="3"/>
        <v>-1.6739325861736109E-3</v>
      </c>
    </row>
    <row r="75" spans="1:11" x14ac:dyDescent="0.25">
      <c r="A75" s="99" t="s">
        <v>141</v>
      </c>
      <c r="B75" s="102">
        <v>2.2141038414701651E-4</v>
      </c>
      <c r="C75" s="103">
        <v>1.4879041304938711E-2</v>
      </c>
      <c r="D75" s="100">
        <v>9033</v>
      </c>
      <c r="E75" s="101">
        <v>0</v>
      </c>
      <c r="G75" s="7" t="s">
        <v>141</v>
      </c>
      <c r="H75" s="122">
        <v>1E-3</v>
      </c>
      <c r="I75" s="15"/>
      <c r="J75">
        <f t="shared" si="2"/>
        <v>6.719375053310743E-2</v>
      </c>
      <c r="K75">
        <f t="shared" si="3"/>
        <v>-1.488068885685028E-5</v>
      </c>
    </row>
    <row r="76" spans="1:11" x14ac:dyDescent="0.25">
      <c r="A76" s="99" t="s">
        <v>142</v>
      </c>
      <c r="B76" s="102">
        <v>4.7603232591608546E-3</v>
      </c>
      <c r="C76" s="103">
        <v>6.8834490798908216E-2</v>
      </c>
      <c r="D76" s="100">
        <v>9033</v>
      </c>
      <c r="E76" s="101">
        <v>0</v>
      </c>
      <c r="G76" s="7" t="s">
        <v>142</v>
      </c>
      <c r="H76" s="122">
        <v>8.0000000000000002E-3</v>
      </c>
      <c r="I76" s="15"/>
      <c r="J76">
        <f t="shared" si="2"/>
        <v>0.11566755737594557</v>
      </c>
      <c r="K76">
        <f t="shared" si="3"/>
        <v>-5.532486059138665E-4</v>
      </c>
    </row>
    <row r="77" spans="1:11" x14ac:dyDescent="0.25">
      <c r="A77" s="99" t="s">
        <v>143</v>
      </c>
      <c r="B77" s="102">
        <v>3.7639765304992804E-3</v>
      </c>
      <c r="C77" s="103">
        <v>6.123907396805886E-2</v>
      </c>
      <c r="D77" s="100">
        <v>9033</v>
      </c>
      <c r="E77" s="101">
        <v>0</v>
      </c>
      <c r="G77" s="7" t="s">
        <v>143</v>
      </c>
      <c r="H77" s="122">
        <v>-2E-3</v>
      </c>
      <c r="I77" s="15"/>
      <c r="J77">
        <f t="shared" si="2"/>
        <v>-3.2535959769382485E-2</v>
      </c>
      <c r="K77">
        <f t="shared" si="3"/>
        <v>1.2292728438259858E-4</v>
      </c>
    </row>
    <row r="78" spans="1:11" x14ac:dyDescent="0.25">
      <c r="A78" s="99" t="s">
        <v>144</v>
      </c>
      <c r="B78" s="102">
        <v>4.4282076829403301E-3</v>
      </c>
      <c r="C78" s="103">
        <v>6.6400954574872814E-2</v>
      </c>
      <c r="D78" s="100">
        <v>9033</v>
      </c>
      <c r="E78" s="101">
        <v>0</v>
      </c>
      <c r="G78" s="7" t="s">
        <v>144</v>
      </c>
      <c r="H78" s="122">
        <v>1.6E-2</v>
      </c>
      <c r="I78" s="15"/>
      <c r="J78">
        <f t="shared" si="2"/>
        <v>0.23989336868811825</v>
      </c>
      <c r="K78">
        <f t="shared" si="3"/>
        <v>-1.0670226562353752E-3</v>
      </c>
    </row>
    <row r="79" spans="1:11" ht="24" x14ac:dyDescent="0.25">
      <c r="A79" s="99" t="s">
        <v>145</v>
      </c>
      <c r="B79" s="102">
        <v>5.978080371969445E-3</v>
      </c>
      <c r="C79" s="103">
        <v>7.7090860989392648E-2</v>
      </c>
      <c r="D79" s="100">
        <v>9033</v>
      </c>
      <c r="E79" s="101">
        <v>0</v>
      </c>
      <c r="G79" s="7" t="s">
        <v>145</v>
      </c>
      <c r="H79" s="122">
        <v>2.1000000000000001E-2</v>
      </c>
      <c r="I79" s="15"/>
      <c r="J79">
        <f t="shared" si="2"/>
        <v>0.27077736639964206</v>
      </c>
      <c r="K79">
        <f t="shared" si="3"/>
        <v>-1.6284639476089398E-3</v>
      </c>
    </row>
    <row r="80" spans="1:11" x14ac:dyDescent="0.25">
      <c r="A80" s="99" t="s">
        <v>146</v>
      </c>
      <c r="B80" s="102">
        <v>3.3211557622052478E-3</v>
      </c>
      <c r="C80" s="103">
        <v>5.7536876655589958E-2</v>
      </c>
      <c r="D80" s="100">
        <v>9033</v>
      </c>
      <c r="E80" s="101">
        <v>0</v>
      </c>
      <c r="G80" s="7" t="s">
        <v>146</v>
      </c>
      <c r="H80" s="122">
        <v>1.4E-2</v>
      </c>
      <c r="I80" s="15"/>
      <c r="J80">
        <f t="shared" si="2"/>
        <v>0.24251409931153228</v>
      </c>
      <c r="K80">
        <f t="shared" si="3"/>
        <v>-8.0811096071820173E-4</v>
      </c>
    </row>
    <row r="81" spans="1:11" x14ac:dyDescent="0.25">
      <c r="A81" s="99" t="s">
        <v>147</v>
      </c>
      <c r="B81" s="102">
        <v>1.2731097088453448E-2</v>
      </c>
      <c r="C81" s="103">
        <v>0.1121178302715235</v>
      </c>
      <c r="D81" s="100">
        <v>9033</v>
      </c>
      <c r="E81" s="101">
        <v>0</v>
      </c>
      <c r="G81" s="7" t="s">
        <v>147</v>
      </c>
      <c r="H81" s="122">
        <v>1.4999999999999999E-2</v>
      </c>
      <c r="I81" s="15"/>
      <c r="J81">
        <f t="shared" si="2"/>
        <v>0.13208455343640826</v>
      </c>
      <c r="K81">
        <f t="shared" si="3"/>
        <v>-1.7032657148673414E-3</v>
      </c>
    </row>
    <row r="82" spans="1:11" x14ac:dyDescent="0.25">
      <c r="A82" s="99" t="s">
        <v>148</v>
      </c>
      <c r="B82" s="102">
        <v>0.26082143252518541</v>
      </c>
      <c r="C82" s="103">
        <v>0.43910700117136275</v>
      </c>
      <c r="D82" s="100">
        <v>9033</v>
      </c>
      <c r="E82" s="101">
        <v>0</v>
      </c>
      <c r="G82" s="7" t="s">
        <v>148</v>
      </c>
      <c r="H82" s="122">
        <v>6.7000000000000004E-2</v>
      </c>
      <c r="I82" s="15"/>
      <c r="J82">
        <f t="shared" ref="J82:J86" si="4">((1-B82)/C82)*H82</f>
        <v>0.11278563969305815</v>
      </c>
      <c r="K82">
        <f t="shared" ref="K82:K86" si="5">((0-B82)/C82)*H82</f>
        <v>-3.9796760089388192E-2</v>
      </c>
    </row>
    <row r="83" spans="1:11" x14ac:dyDescent="0.25">
      <c r="A83" s="99" t="s">
        <v>149</v>
      </c>
      <c r="B83" s="102">
        <v>0.68205468836488437</v>
      </c>
      <c r="C83" s="103">
        <v>0.46570387608169234</v>
      </c>
      <c r="D83" s="100">
        <v>9033</v>
      </c>
      <c r="E83" s="101">
        <v>0</v>
      </c>
      <c r="G83" s="7" t="s">
        <v>149</v>
      </c>
      <c r="H83" s="122">
        <v>-7.5999999999999998E-2</v>
      </c>
      <c r="I83" s="15"/>
      <c r="J83">
        <f t="shared" si="4"/>
        <v>-5.1886713693639175E-2</v>
      </c>
      <c r="K83">
        <f t="shared" si="5"/>
        <v>0.11130711805937013</v>
      </c>
    </row>
    <row r="84" spans="1:11" ht="24" x14ac:dyDescent="0.25">
      <c r="A84" s="99" t="s">
        <v>150</v>
      </c>
      <c r="B84" s="102">
        <v>3.5425661463522641E-3</v>
      </c>
      <c r="C84" s="103">
        <v>5.9417229873654359E-2</v>
      </c>
      <c r="D84" s="100">
        <v>9033</v>
      </c>
      <c r="E84" s="101">
        <v>0</v>
      </c>
      <c r="G84" s="7" t="s">
        <v>150</v>
      </c>
      <c r="H84" s="122">
        <v>-5.0000000000000001E-3</v>
      </c>
      <c r="I84" s="15"/>
      <c r="J84">
        <f t="shared" si="4"/>
        <v>-8.3852565659197589E-2</v>
      </c>
      <c r="K84">
        <f t="shared" si="5"/>
        <v>2.9810933241798942E-4</v>
      </c>
    </row>
    <row r="85" spans="1:11" x14ac:dyDescent="0.25">
      <c r="A85" s="99" t="s">
        <v>151</v>
      </c>
      <c r="B85" s="102">
        <v>2.6347835713494961E-2</v>
      </c>
      <c r="C85" s="103">
        <v>0.16017636395823004</v>
      </c>
      <c r="D85" s="100">
        <v>9033</v>
      </c>
      <c r="E85" s="101">
        <v>0</v>
      </c>
      <c r="G85" s="7" t="s">
        <v>151</v>
      </c>
      <c r="H85" s="122">
        <v>8.0000000000000002E-3</v>
      </c>
      <c r="I85" s="15"/>
      <c r="J85">
        <f t="shared" si="4"/>
        <v>4.8629005689773755E-2</v>
      </c>
      <c r="K85">
        <f t="shared" si="5"/>
        <v>-1.3159412568693749E-3</v>
      </c>
    </row>
    <row r="86" spans="1:11" ht="15.75" thickBot="1" x14ac:dyDescent="0.3">
      <c r="A86" s="104" t="s">
        <v>152</v>
      </c>
      <c r="B86" s="105">
        <v>4.4282076829403301E-4</v>
      </c>
      <c r="C86" s="106">
        <v>2.1039811889283687E-2</v>
      </c>
      <c r="D86" s="107">
        <v>9033</v>
      </c>
      <c r="E86" s="108">
        <v>0</v>
      </c>
      <c r="G86" s="118" t="s">
        <v>152</v>
      </c>
      <c r="H86" s="123">
        <v>0</v>
      </c>
      <c r="I86" s="15"/>
      <c r="J86">
        <f t="shared" si="4"/>
        <v>0</v>
      </c>
      <c r="K86">
        <f t="shared" si="5"/>
        <v>0</v>
      </c>
    </row>
    <row r="87" spans="1:11" x14ac:dyDescent="0.25">
      <c r="A87" s="137" t="s">
        <v>4</v>
      </c>
      <c r="B87" s="136"/>
      <c r="C87" s="136"/>
      <c r="D87" s="136"/>
      <c r="E87" s="136"/>
      <c r="G87" s="71" t="s">
        <v>157</v>
      </c>
      <c r="I87" s="15"/>
    </row>
    <row r="88" spans="1:11" s="50" customFormat="1" x14ac:dyDescent="0.25">
      <c r="A88" s="112"/>
      <c r="B88" s="113"/>
      <c r="C88" s="114"/>
      <c r="D88" s="115"/>
      <c r="E88" s="115"/>
      <c r="G88" s="112"/>
      <c r="H88" s="114"/>
      <c r="I88" s="116"/>
    </row>
    <row r="89" spans="1:11" s="50" customFormat="1" x14ac:dyDescent="0.25">
      <c r="A89" s="112"/>
      <c r="B89" s="113"/>
      <c r="C89" s="114"/>
      <c r="D89" s="115"/>
      <c r="E89" s="115"/>
      <c r="G89" s="112"/>
      <c r="H89" s="114"/>
      <c r="I89" s="116"/>
    </row>
    <row r="90" spans="1:11" s="50" customFormat="1" x14ac:dyDescent="0.25">
      <c r="A90" s="112"/>
      <c r="B90" s="113"/>
      <c r="C90" s="114"/>
      <c r="D90" s="115"/>
      <c r="E90" s="115"/>
      <c r="G90" s="112"/>
      <c r="H90" s="114"/>
      <c r="I90" s="116"/>
    </row>
    <row r="91" spans="1:11" s="50" customFormat="1" x14ac:dyDescent="0.25">
      <c r="A91" s="112"/>
      <c r="B91" s="113"/>
      <c r="C91" s="114"/>
      <c r="D91" s="115"/>
      <c r="E91" s="115"/>
      <c r="G91" s="112"/>
      <c r="H91" s="114"/>
      <c r="I91" s="116"/>
    </row>
    <row r="92" spans="1:11" s="50" customFormat="1" x14ac:dyDescent="0.25">
      <c r="A92" s="112"/>
      <c r="B92" s="113"/>
      <c r="C92" s="114"/>
      <c r="D92" s="115"/>
      <c r="E92" s="115"/>
      <c r="G92" s="112"/>
      <c r="H92" s="114"/>
      <c r="I92" s="116"/>
    </row>
    <row r="93" spans="1:11" s="50" customFormat="1" x14ac:dyDescent="0.25">
      <c r="A93" s="112"/>
      <c r="B93" s="113"/>
      <c r="C93" s="114"/>
      <c r="D93" s="115"/>
      <c r="E93" s="115"/>
      <c r="G93" s="112"/>
      <c r="H93" s="114"/>
      <c r="I93" s="116"/>
    </row>
    <row r="94" spans="1:11" s="50" customFormat="1" x14ac:dyDescent="0.25">
      <c r="A94" s="112"/>
      <c r="B94" s="113"/>
      <c r="C94" s="114"/>
      <c r="D94" s="115"/>
      <c r="E94" s="115"/>
      <c r="G94" s="112"/>
      <c r="H94" s="114"/>
      <c r="I94" s="116"/>
    </row>
    <row r="95" spans="1:11" s="50" customFormat="1" x14ac:dyDescent="0.25">
      <c r="A95" s="112"/>
      <c r="B95" s="113"/>
      <c r="C95" s="114"/>
      <c r="D95" s="115"/>
      <c r="E95" s="115"/>
      <c r="G95" s="112"/>
      <c r="H95" s="114"/>
      <c r="I95" s="116"/>
    </row>
    <row r="96" spans="1:11" s="50" customFormat="1" x14ac:dyDescent="0.25">
      <c r="A96" s="112"/>
      <c r="B96" s="113"/>
      <c r="C96" s="114"/>
      <c r="D96" s="115"/>
      <c r="E96" s="115"/>
      <c r="G96" s="112"/>
      <c r="H96" s="114"/>
      <c r="I96" s="116"/>
    </row>
    <row r="97" spans="1:9" s="50" customFormat="1" x14ac:dyDescent="0.25">
      <c r="A97" s="112"/>
      <c r="B97" s="113"/>
      <c r="C97" s="114"/>
      <c r="D97" s="115"/>
      <c r="E97" s="115"/>
      <c r="G97" s="112"/>
      <c r="H97" s="114"/>
      <c r="I97" s="116"/>
    </row>
    <row r="98" spans="1:9" s="50" customFormat="1" x14ac:dyDescent="0.25">
      <c r="A98" s="112"/>
      <c r="B98" s="113"/>
      <c r="C98" s="114"/>
      <c r="D98" s="115"/>
      <c r="E98" s="115"/>
      <c r="G98" s="112"/>
      <c r="H98" s="114"/>
      <c r="I98" s="116"/>
    </row>
    <row r="99" spans="1:9" s="50" customFormat="1" x14ac:dyDescent="0.25">
      <c r="A99" s="133"/>
      <c r="B99" s="134"/>
      <c r="C99" s="134"/>
      <c r="D99" s="134"/>
      <c r="E99" s="134"/>
      <c r="G99" s="133"/>
      <c r="H99" s="134"/>
      <c r="I99" s="116"/>
    </row>
    <row r="100" spans="1:9" s="50" customFormat="1" x14ac:dyDescent="0.25">
      <c r="C100" s="117"/>
      <c r="H100" s="117"/>
    </row>
    <row r="101" spans="1:9" s="50" customFormat="1" x14ac:dyDescent="0.25">
      <c r="C101" s="117"/>
      <c r="H101" s="117"/>
    </row>
    <row r="102" spans="1:9" s="50" customFormat="1" x14ac:dyDescent="0.25">
      <c r="C102" s="117"/>
      <c r="H102" s="117"/>
    </row>
    <row r="103" spans="1:9" s="50" customFormat="1" x14ac:dyDescent="0.25">
      <c r="C103" s="117"/>
      <c r="H103" s="117"/>
    </row>
    <row r="104" spans="1:9" s="50" customFormat="1" x14ac:dyDescent="0.25">
      <c r="C104" s="117"/>
      <c r="H104" s="117"/>
    </row>
    <row r="105" spans="1:9" s="50" customFormat="1" x14ac:dyDescent="0.25">
      <c r="C105" s="117"/>
      <c r="H105" s="117"/>
    </row>
    <row r="106" spans="1:9" s="50" customFormat="1" x14ac:dyDescent="0.25">
      <c r="C106" s="117"/>
      <c r="H106" s="117"/>
    </row>
    <row r="107" spans="1:9" s="50" customFormat="1" x14ac:dyDescent="0.25">
      <c r="C107" s="117"/>
      <c r="H107" s="117"/>
    </row>
  </sheetData>
  <mergeCells count="5">
    <mergeCell ref="J5:K5"/>
    <mergeCell ref="A99:E99"/>
    <mergeCell ref="G99:H99"/>
    <mergeCell ref="A5:E5"/>
    <mergeCell ref="A87:E87"/>
  </mergeCells>
  <pageMargins left="0.45" right="0.45" top="0.5" bottom="0.5" header="0" footer="0"/>
  <pageSetup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topLeftCell="D1" workbookViewId="0">
      <selection activeCell="J1" sqref="J1:J1048576"/>
    </sheetView>
  </sheetViews>
  <sheetFormatPr defaultRowHeight="15" x14ac:dyDescent="0.25"/>
  <cols>
    <col min="1" max="1" width="30.7109375" customWidth="1"/>
    <col min="3" max="3" width="9.140625" style="77"/>
    <col min="7" max="7" width="27.7109375" customWidth="1"/>
    <col min="8" max="8" width="10.28515625" style="77" bestFit="1" customWidth="1"/>
    <col min="10" max="10" width="12.7109375" bestFit="1" customWidth="1"/>
    <col min="11" max="11" width="15.28515625" bestFit="1" customWidth="1"/>
  </cols>
  <sheetData>
    <row r="1" spans="1:11" x14ac:dyDescent="0.25">
      <c r="A1" t="s">
        <v>7</v>
      </c>
    </row>
    <row r="4" spans="1:11" ht="15.75" customHeight="1" thickBot="1" x14ac:dyDescent="0.3">
      <c r="G4" s="138" t="s">
        <v>10</v>
      </c>
      <c r="H4" s="134"/>
      <c r="I4" s="15"/>
    </row>
    <row r="5" spans="1:11" ht="15.75" thickBot="1" x14ac:dyDescent="0.3">
      <c r="A5" s="138" t="s">
        <v>0</v>
      </c>
      <c r="B5" s="134"/>
      <c r="C5" s="134"/>
      <c r="D5" s="134"/>
      <c r="E5" s="134"/>
      <c r="G5" s="139" t="s">
        <v>3</v>
      </c>
      <c r="H5" s="72" t="s">
        <v>8</v>
      </c>
      <c r="I5" s="15"/>
      <c r="J5" s="132" t="s">
        <v>12</v>
      </c>
      <c r="K5" s="132"/>
    </row>
    <row r="6" spans="1:11" ht="27" thickBot="1" x14ac:dyDescent="0.3">
      <c r="A6" s="52" t="s">
        <v>3</v>
      </c>
      <c r="B6" s="1" t="s">
        <v>1</v>
      </c>
      <c r="C6" s="78" t="s">
        <v>5</v>
      </c>
      <c r="D6" s="2" t="s">
        <v>6</v>
      </c>
      <c r="E6" s="3" t="s">
        <v>2</v>
      </c>
      <c r="G6" s="140"/>
      <c r="H6" s="73" t="s">
        <v>9</v>
      </c>
      <c r="I6" s="15"/>
      <c r="J6" s="16" t="s">
        <v>13</v>
      </c>
      <c r="K6" s="16" t="s">
        <v>14</v>
      </c>
    </row>
    <row r="7" spans="1:11" x14ac:dyDescent="0.25">
      <c r="A7" s="4" t="s">
        <v>61</v>
      </c>
      <c r="B7" s="124">
        <v>0.53939631517052145</v>
      </c>
      <c r="C7" s="79">
        <v>0.49854323875859169</v>
      </c>
      <c r="D7" s="5">
        <v>2551</v>
      </c>
      <c r="E7" s="6">
        <v>0</v>
      </c>
      <c r="G7" s="4" t="s">
        <v>61</v>
      </c>
      <c r="H7" s="74">
        <v>9.649195598761473E-2</v>
      </c>
      <c r="I7" s="15"/>
      <c r="J7">
        <f>((1-B7)/C7)*H7</f>
        <v>8.9148838112756923E-2</v>
      </c>
      <c r="K7">
        <f>((0-B7)/C7)*H7</f>
        <v>-0.10439897978140729</v>
      </c>
    </row>
    <row r="8" spans="1:11" x14ac:dyDescent="0.25">
      <c r="A8" s="7" t="s">
        <v>62</v>
      </c>
      <c r="B8" s="10">
        <v>0.71030968247745974</v>
      </c>
      <c r="C8" s="80">
        <v>0.45370753962231236</v>
      </c>
      <c r="D8" s="8">
        <v>2551</v>
      </c>
      <c r="E8" s="9">
        <v>0</v>
      </c>
      <c r="G8" s="7" t="s">
        <v>62</v>
      </c>
      <c r="H8" s="75">
        <v>4.4948902681576253E-2</v>
      </c>
      <c r="I8" s="15"/>
      <c r="J8">
        <f t="shared" ref="J8:J18" si="0">((1-B8)/C8)*H8</f>
        <v>2.869968151941028E-2</v>
      </c>
      <c r="K8">
        <f t="shared" ref="K8:K19" si="1">((0-B8)/C8)*H8</f>
        <v>-7.0370531682234658E-2</v>
      </c>
    </row>
    <row r="9" spans="1:11" x14ac:dyDescent="0.25">
      <c r="A9" s="7" t="s">
        <v>63</v>
      </c>
      <c r="B9" s="10">
        <v>0.44196078431372549</v>
      </c>
      <c r="C9" s="80">
        <v>0.49662002521295845</v>
      </c>
      <c r="D9" s="8">
        <v>2551</v>
      </c>
      <c r="E9" s="9">
        <v>1</v>
      </c>
      <c r="G9" s="7" t="s">
        <v>63</v>
      </c>
      <c r="H9" s="75">
        <v>9.7155803448350189E-2</v>
      </c>
      <c r="I9" s="15"/>
      <c r="J9">
        <f t="shared" si="0"/>
        <v>0.10917149048195993</v>
      </c>
      <c r="K9">
        <f t="shared" si="1"/>
        <v>-8.6462592953737746E-2</v>
      </c>
    </row>
    <row r="10" spans="1:11" x14ac:dyDescent="0.25">
      <c r="A10" s="7" t="s">
        <v>64</v>
      </c>
      <c r="B10" s="10">
        <v>0.20188161505292043</v>
      </c>
      <c r="C10" s="80">
        <v>0.4014830195651129</v>
      </c>
      <c r="D10" s="8">
        <v>2551</v>
      </c>
      <c r="E10" s="9">
        <v>0</v>
      </c>
      <c r="G10" s="7" t="s">
        <v>64</v>
      </c>
      <c r="H10" s="75">
        <v>8.2260258120365942E-2</v>
      </c>
      <c r="I10" s="15"/>
      <c r="J10">
        <f t="shared" si="0"/>
        <v>0.16352727551833265</v>
      </c>
      <c r="K10">
        <f t="shared" si="1"/>
        <v>-4.1363726371287483E-2</v>
      </c>
    </row>
    <row r="11" spans="1:11" x14ac:dyDescent="0.25">
      <c r="A11" s="7" t="s">
        <v>65</v>
      </c>
      <c r="B11" s="10">
        <v>0.20682888540031397</v>
      </c>
      <c r="C11" s="80">
        <v>0.40487285701884229</v>
      </c>
      <c r="D11" s="8">
        <v>2551</v>
      </c>
      <c r="E11" s="9">
        <v>3</v>
      </c>
      <c r="G11" s="7" t="s">
        <v>65</v>
      </c>
      <c r="H11" s="75">
        <v>-6.1257462988540921E-3</v>
      </c>
      <c r="I11" s="15"/>
      <c r="J11">
        <f t="shared" si="0"/>
        <v>-1.2000718090595242E-2</v>
      </c>
      <c r="K11">
        <f t="shared" si="1"/>
        <v>3.1293312388637768E-3</v>
      </c>
    </row>
    <row r="12" spans="1:11" x14ac:dyDescent="0.25">
      <c r="A12" s="7" t="s">
        <v>66</v>
      </c>
      <c r="B12" s="10">
        <v>0.10204081632653061</v>
      </c>
      <c r="C12" s="80">
        <v>0.30258324912172363</v>
      </c>
      <c r="D12" s="8">
        <v>2551</v>
      </c>
      <c r="E12" s="9">
        <v>3</v>
      </c>
      <c r="G12" s="7" t="s">
        <v>66</v>
      </c>
      <c r="H12" s="75">
        <v>2.0781566738387394E-2</v>
      </c>
      <c r="I12" s="15"/>
      <c r="J12">
        <f t="shared" si="0"/>
        <v>6.1672279473577514E-2</v>
      </c>
      <c r="K12">
        <f t="shared" si="1"/>
        <v>-7.0082135765428995E-3</v>
      </c>
    </row>
    <row r="13" spans="1:11" x14ac:dyDescent="0.25">
      <c r="A13" s="7" t="s">
        <v>67</v>
      </c>
      <c r="B13" s="10">
        <v>0.10204081632653061</v>
      </c>
      <c r="C13" s="80">
        <v>0.30258324912171952</v>
      </c>
      <c r="D13" s="8">
        <v>2551</v>
      </c>
      <c r="E13" s="9">
        <v>3</v>
      </c>
      <c r="G13" s="7" t="s">
        <v>67</v>
      </c>
      <c r="H13" s="75">
        <v>6.2682241367331207E-2</v>
      </c>
      <c r="I13" s="15"/>
      <c r="J13">
        <f t="shared" si="0"/>
        <v>0.18601854019483416</v>
      </c>
      <c r="K13">
        <f t="shared" si="1"/>
        <v>-2.1138470476685701E-2</v>
      </c>
    </row>
    <row r="14" spans="1:11" x14ac:dyDescent="0.25">
      <c r="A14" s="7" t="s">
        <v>68</v>
      </c>
      <c r="B14" s="10">
        <v>4.9803921568627452E-2</v>
      </c>
      <c r="C14" s="80">
        <v>0.21753963079175914</v>
      </c>
      <c r="D14" s="8">
        <v>2551</v>
      </c>
      <c r="E14" s="9">
        <v>1</v>
      </c>
      <c r="G14" s="7" t="s">
        <v>68</v>
      </c>
      <c r="H14" s="75">
        <v>3.9304190410009925E-2</v>
      </c>
      <c r="I14" s="15"/>
      <c r="J14">
        <f t="shared" si="0"/>
        <v>0.17167762700333755</v>
      </c>
      <c r="K14">
        <f t="shared" si="1"/>
        <v>-8.9983733509797232E-3</v>
      </c>
    </row>
    <row r="15" spans="1:11" x14ac:dyDescent="0.25">
      <c r="A15" s="7" t="s">
        <v>69</v>
      </c>
      <c r="B15" s="10">
        <v>0.8631909055272442</v>
      </c>
      <c r="C15" s="80">
        <v>0.34371307346989172</v>
      </c>
      <c r="D15" s="8">
        <v>2551</v>
      </c>
      <c r="E15" s="9">
        <v>0</v>
      </c>
      <c r="G15" s="7" t="s">
        <v>69</v>
      </c>
      <c r="H15" s="75">
        <v>5.8134417933545741E-2</v>
      </c>
      <c r="I15" s="15"/>
      <c r="J15">
        <f t="shared" si="0"/>
        <v>2.3139408096694979E-2</v>
      </c>
      <c r="K15">
        <f t="shared" si="1"/>
        <v>-0.14599706770464851</v>
      </c>
    </row>
    <row r="16" spans="1:11" x14ac:dyDescent="0.25">
      <c r="A16" s="7" t="s">
        <v>70</v>
      </c>
      <c r="B16" s="10">
        <v>0.32339089481946626</v>
      </c>
      <c r="C16" s="80">
        <v>0.4675870067588499</v>
      </c>
      <c r="D16" s="8">
        <v>2551</v>
      </c>
      <c r="E16" s="9">
        <v>3</v>
      </c>
      <c r="G16" s="7" t="s">
        <v>70</v>
      </c>
      <c r="H16" s="75">
        <v>5.6551427836141109E-2</v>
      </c>
      <c r="I16" s="15"/>
      <c r="J16">
        <f t="shared" si="0"/>
        <v>8.1831210944290772E-2</v>
      </c>
      <c r="K16">
        <f t="shared" si="1"/>
        <v>-3.9111901286598381E-2</v>
      </c>
    </row>
    <row r="17" spans="1:11" x14ac:dyDescent="0.25">
      <c r="A17" s="7" t="s">
        <v>71</v>
      </c>
      <c r="B17" s="10">
        <v>4.3171114599686025E-3</v>
      </c>
      <c r="C17" s="80">
        <v>6.5537032710118889E-2</v>
      </c>
      <c r="D17" s="8">
        <v>2551</v>
      </c>
      <c r="E17" s="9">
        <v>3</v>
      </c>
      <c r="G17" s="7" t="s">
        <v>71</v>
      </c>
      <c r="H17" s="75">
        <v>1.1820241011764447E-3</v>
      </c>
      <c r="I17" s="15"/>
      <c r="J17">
        <f t="shared" si="0"/>
        <v>1.7958108915138306E-2</v>
      </c>
      <c r="K17">
        <f t="shared" si="1"/>
        <v>-7.7863302351801876E-5</v>
      </c>
    </row>
    <row r="18" spans="1:11" x14ac:dyDescent="0.25">
      <c r="A18" s="7" t="s">
        <v>72</v>
      </c>
      <c r="B18" s="10">
        <v>1.1773940345368916E-3</v>
      </c>
      <c r="C18" s="80">
        <v>3.4279518940365815E-2</v>
      </c>
      <c r="D18" s="8">
        <v>2551</v>
      </c>
      <c r="E18" s="9">
        <v>3</v>
      </c>
      <c r="G18" s="7" t="s">
        <v>72</v>
      </c>
      <c r="H18" s="75">
        <v>-1.7437609622554615E-3</v>
      </c>
      <c r="I18" s="15"/>
      <c r="J18">
        <f t="shared" si="0"/>
        <v>-5.0808993893140579E-2</v>
      </c>
      <c r="K18">
        <f t="shared" si="1"/>
        <v>5.9892723646138206E-5</v>
      </c>
    </row>
    <row r="19" spans="1:11" ht="24" x14ac:dyDescent="0.25">
      <c r="A19" s="7" t="s">
        <v>73</v>
      </c>
      <c r="B19" s="10">
        <v>0.46703296703296704</v>
      </c>
      <c r="C19" s="80">
        <v>0.49871630083439644</v>
      </c>
      <c r="D19" s="8">
        <v>2551</v>
      </c>
      <c r="E19" s="9">
        <v>3</v>
      </c>
      <c r="G19" s="7" t="s">
        <v>73</v>
      </c>
      <c r="H19" s="75">
        <v>-5.8012005832898767E-3</v>
      </c>
      <c r="I19" s="15"/>
      <c r="J19">
        <f>((1-B19)/C19)*H19</f>
        <v>-6.1996142042072631E-3</v>
      </c>
      <c r="K19">
        <f t="shared" si="1"/>
        <v>5.4326516222434782E-3</v>
      </c>
    </row>
    <row r="20" spans="1:11" ht="24" x14ac:dyDescent="0.25">
      <c r="A20" s="7" t="s">
        <v>74</v>
      </c>
      <c r="B20" s="10">
        <v>10.0234375</v>
      </c>
      <c r="C20" s="80">
        <v>38.205479865972798</v>
      </c>
      <c r="D20" s="8">
        <v>2551</v>
      </c>
      <c r="E20" s="9">
        <v>119</v>
      </c>
      <c r="G20" s="7" t="s">
        <v>74</v>
      </c>
      <c r="H20" s="75">
        <v>1.60307302344504E-2</v>
      </c>
      <c r="I20" s="15"/>
    </row>
    <row r="21" spans="1:11" ht="24" x14ac:dyDescent="0.25">
      <c r="A21" s="7" t="s">
        <v>75</v>
      </c>
      <c r="B21" s="10">
        <v>0.35072577481365241</v>
      </c>
      <c r="C21" s="80">
        <v>0.47710366256196074</v>
      </c>
      <c r="D21" s="8">
        <v>2551</v>
      </c>
      <c r="E21" s="9">
        <v>2</v>
      </c>
      <c r="G21" s="7" t="s">
        <v>75</v>
      </c>
      <c r="H21" s="75">
        <v>-1.1125099860886353E-2</v>
      </c>
      <c r="I21" s="15"/>
      <c r="J21">
        <f t="shared" ref="J21:J83" si="2">((1-B21)/C21)*H21</f>
        <v>-1.5139771833882451E-2</v>
      </c>
      <c r="K21">
        <f t="shared" ref="K21:K83" si="3">((0-B21)/C21)*H21</f>
        <v>8.1782211598132384E-3</v>
      </c>
    </row>
    <row r="22" spans="1:11" x14ac:dyDescent="0.25">
      <c r="A22" s="7" t="s">
        <v>76</v>
      </c>
      <c r="B22" s="10">
        <v>0.88945511564092516</v>
      </c>
      <c r="C22" s="80">
        <v>5.9459271393217197</v>
      </c>
      <c r="D22" s="8">
        <v>2551</v>
      </c>
      <c r="E22" s="9">
        <v>0</v>
      </c>
      <c r="G22" s="7" t="s">
        <v>76</v>
      </c>
      <c r="H22" s="75">
        <v>1.48763979800872E-2</v>
      </c>
      <c r="I22" s="15"/>
    </row>
    <row r="23" spans="1:11" ht="24" x14ac:dyDescent="0.25">
      <c r="A23" s="7" t="s">
        <v>77</v>
      </c>
      <c r="B23" s="10">
        <v>3.9200313602508821E-3</v>
      </c>
      <c r="C23" s="80">
        <v>0.13129938799851101</v>
      </c>
      <c r="D23" s="8">
        <v>2551</v>
      </c>
      <c r="E23" s="9">
        <v>0</v>
      </c>
      <c r="G23" s="7" t="s">
        <v>77</v>
      </c>
      <c r="H23" s="75">
        <v>-1.2709820023083999E-3</v>
      </c>
      <c r="I23" s="15"/>
    </row>
    <row r="24" spans="1:11" x14ac:dyDescent="0.25">
      <c r="A24" s="7" t="s">
        <v>78</v>
      </c>
      <c r="B24" s="10">
        <v>1.1058408467267737</v>
      </c>
      <c r="C24" s="80">
        <v>5.2465272537242997</v>
      </c>
      <c r="D24" s="8">
        <v>2551</v>
      </c>
      <c r="E24" s="9">
        <v>0</v>
      </c>
      <c r="G24" s="7" t="s">
        <v>78</v>
      </c>
      <c r="H24" s="75">
        <v>1.33168021060071E-2</v>
      </c>
      <c r="I24" s="15"/>
    </row>
    <row r="25" spans="1:11" x14ac:dyDescent="0.25">
      <c r="A25" s="7" t="s">
        <v>79</v>
      </c>
      <c r="B25" s="10">
        <v>9.643277146217169E-2</v>
      </c>
      <c r="C25" s="80">
        <v>0.84256320836269905</v>
      </c>
      <c r="D25" s="8">
        <v>2551</v>
      </c>
      <c r="E25" s="9">
        <v>0</v>
      </c>
      <c r="G25" s="7" t="s">
        <v>79</v>
      </c>
      <c r="H25" s="75">
        <v>8.1615198703095197E-3</v>
      </c>
      <c r="I25" s="15"/>
    </row>
    <row r="26" spans="1:11" x14ac:dyDescent="0.25">
      <c r="A26" s="7" t="s">
        <v>80</v>
      </c>
      <c r="B26" s="10">
        <v>3.2023529411764708</v>
      </c>
      <c r="C26" s="80">
        <v>12.590310402539499</v>
      </c>
      <c r="D26" s="8">
        <v>2551</v>
      </c>
      <c r="E26" s="9">
        <v>1</v>
      </c>
      <c r="G26" s="7" t="s">
        <v>80</v>
      </c>
      <c r="H26" s="75">
        <v>1.73830432076011E-2</v>
      </c>
      <c r="I26" s="15"/>
    </row>
    <row r="27" spans="1:11" x14ac:dyDescent="0.25">
      <c r="A27" s="7" t="s">
        <v>81</v>
      </c>
      <c r="B27" s="10">
        <v>0.24656997255978047</v>
      </c>
      <c r="C27" s="80">
        <v>1.6351419542932899</v>
      </c>
      <c r="D27" s="8">
        <v>2551</v>
      </c>
      <c r="E27" s="9">
        <v>0</v>
      </c>
      <c r="G27" s="7" t="s">
        <v>81</v>
      </c>
      <c r="H27" s="75">
        <v>1.19122105682315E-2</v>
      </c>
      <c r="I27" s="15"/>
    </row>
    <row r="28" spans="1:11" ht="24" x14ac:dyDescent="0.25">
      <c r="A28" s="7" t="s">
        <v>82</v>
      </c>
      <c r="B28" s="10">
        <v>0.34261074088592702</v>
      </c>
      <c r="C28" s="80">
        <v>4.1570426050949196</v>
      </c>
      <c r="D28" s="8">
        <v>2551</v>
      </c>
      <c r="E28" s="9">
        <v>0</v>
      </c>
      <c r="G28" s="7" t="s">
        <v>82</v>
      </c>
      <c r="H28" s="75">
        <v>1.6221729948924301E-2</v>
      </c>
      <c r="I28" s="15"/>
    </row>
    <row r="29" spans="1:11" ht="24" x14ac:dyDescent="0.25">
      <c r="A29" s="7" t="s">
        <v>83</v>
      </c>
      <c r="B29" s="10">
        <v>0.27882352941176469</v>
      </c>
      <c r="C29" s="80">
        <v>0.4484205268028385</v>
      </c>
      <c r="D29" s="8">
        <v>2551</v>
      </c>
      <c r="E29" s="9">
        <v>1</v>
      </c>
      <c r="G29" s="7" t="s">
        <v>83</v>
      </c>
      <c r="H29" s="75">
        <v>7.1448780119365563E-2</v>
      </c>
      <c r="I29" s="15"/>
      <c r="J29">
        <f t="shared" si="2"/>
        <v>0.11490816319604923</v>
      </c>
      <c r="K29">
        <f t="shared" si="3"/>
        <v>-4.4426157712012505E-2</v>
      </c>
    </row>
    <row r="30" spans="1:11" x14ac:dyDescent="0.25">
      <c r="A30" s="7" t="s">
        <v>84</v>
      </c>
      <c r="B30" s="10">
        <v>0.71019607843137256</v>
      </c>
      <c r="C30" s="80">
        <v>0.45367125610078657</v>
      </c>
      <c r="D30" s="8">
        <v>2551</v>
      </c>
      <c r="E30" s="9">
        <v>1</v>
      </c>
      <c r="G30" s="7" t="s">
        <v>84</v>
      </c>
      <c r="H30" s="75">
        <v>4.609562240858437E-2</v>
      </c>
      <c r="I30" s="15"/>
      <c r="J30">
        <f t="shared" si="2"/>
        <v>2.9445753861440837E-2</v>
      </c>
      <c r="K30">
        <f t="shared" si="3"/>
        <v>-7.2160027392516049E-2</v>
      </c>
    </row>
    <row r="31" spans="1:11" x14ac:dyDescent="0.25">
      <c r="A31" s="7" t="s">
        <v>85</v>
      </c>
      <c r="B31" s="10">
        <v>0.64495880737544131</v>
      </c>
      <c r="C31" s="80">
        <v>0.478431965239209</v>
      </c>
      <c r="D31" s="8">
        <v>2551</v>
      </c>
      <c r="E31" s="9">
        <v>2</v>
      </c>
      <c r="G31" s="7" t="s">
        <v>85</v>
      </c>
      <c r="H31" s="75">
        <v>2.4848344530928421E-2</v>
      </c>
      <c r="I31" s="15"/>
      <c r="J31">
        <f t="shared" si="2"/>
        <v>1.8439791899347264E-2</v>
      </c>
      <c r="K31">
        <f t="shared" si="3"/>
        <v>-3.3497257328759002E-2</v>
      </c>
    </row>
    <row r="32" spans="1:11" ht="24" x14ac:dyDescent="0.25">
      <c r="A32" s="7" t="s">
        <v>86</v>
      </c>
      <c r="B32" s="10">
        <v>0.48254217340133387</v>
      </c>
      <c r="C32" s="80">
        <v>0.49959714230032204</v>
      </c>
      <c r="D32" s="8">
        <v>2551</v>
      </c>
      <c r="E32" s="9">
        <v>2</v>
      </c>
      <c r="G32" s="7" t="s">
        <v>86</v>
      </c>
      <c r="H32" s="75">
        <v>8.3195914484663194E-2</v>
      </c>
      <c r="I32" s="15"/>
      <c r="J32">
        <f t="shared" si="2"/>
        <v>8.6170182825512434E-2</v>
      </c>
      <c r="K32">
        <f t="shared" si="3"/>
        <v>-8.0355818707642385E-2</v>
      </c>
    </row>
    <row r="33" spans="1:11" x14ac:dyDescent="0.25">
      <c r="A33" s="7" t="s">
        <v>87</v>
      </c>
      <c r="B33" s="10">
        <v>0.89486072969792074</v>
      </c>
      <c r="C33" s="80">
        <v>0.30667263989859039</v>
      </c>
      <c r="D33" s="8">
        <v>2551</v>
      </c>
      <c r="E33" s="9">
        <v>2</v>
      </c>
      <c r="G33" s="7" t="s">
        <v>87</v>
      </c>
      <c r="H33" s="75">
        <v>5.3154978557610158E-2</v>
      </c>
      <c r="I33" s="15"/>
      <c r="J33">
        <f t="shared" si="2"/>
        <v>1.8223587406812191E-2</v>
      </c>
      <c r="K33">
        <f t="shared" si="3"/>
        <v>-0.15510448833932314</v>
      </c>
    </row>
    <row r="34" spans="1:11" ht="24" x14ac:dyDescent="0.25">
      <c r="A34" s="7" t="s">
        <v>88</v>
      </c>
      <c r="B34" s="10">
        <v>0.4413495488426834</v>
      </c>
      <c r="C34" s="80">
        <v>0.49645083778165194</v>
      </c>
      <c r="D34" s="8">
        <v>2551</v>
      </c>
      <c r="E34" s="9">
        <v>2</v>
      </c>
      <c r="G34" s="7" t="s">
        <v>88</v>
      </c>
      <c r="H34" s="75">
        <v>7.5887136742230521E-2</v>
      </c>
      <c r="I34" s="15"/>
      <c r="J34">
        <f t="shared" si="2"/>
        <v>8.5394927255072681E-2</v>
      </c>
      <c r="K34">
        <f t="shared" si="3"/>
        <v>-6.7464391265419074E-2</v>
      </c>
    </row>
    <row r="35" spans="1:11" x14ac:dyDescent="0.25">
      <c r="A35" s="7" t="s">
        <v>89</v>
      </c>
      <c r="B35" s="10">
        <v>0.36916437818752451</v>
      </c>
      <c r="C35" s="80">
        <v>0.48248390001608005</v>
      </c>
      <c r="D35" s="8">
        <v>2551</v>
      </c>
      <c r="E35" s="9">
        <v>2</v>
      </c>
      <c r="G35" s="7" t="s">
        <v>89</v>
      </c>
      <c r="H35" s="75">
        <v>7.4482619352339713E-2</v>
      </c>
      <c r="I35" s="15"/>
      <c r="J35">
        <f t="shared" si="2"/>
        <v>9.7384160366364977E-2</v>
      </c>
      <c r="K35">
        <f t="shared" si="3"/>
        <v>-5.6989113746734724E-2</v>
      </c>
    </row>
    <row r="36" spans="1:11" ht="24" x14ac:dyDescent="0.25">
      <c r="A36" s="7" t="s">
        <v>90</v>
      </c>
      <c r="B36" s="10">
        <v>2.3547880690737832E-3</v>
      </c>
      <c r="C36" s="80">
        <v>4.844997934634223E-2</v>
      </c>
      <c r="D36" s="8">
        <v>2551</v>
      </c>
      <c r="E36" s="9">
        <v>3</v>
      </c>
      <c r="G36" s="7" t="s">
        <v>90</v>
      </c>
      <c r="H36" s="75">
        <v>-7.4019654836294628E-3</v>
      </c>
      <c r="I36" s="15"/>
      <c r="J36">
        <f t="shared" si="2"/>
        <v>-0.15241565679177979</v>
      </c>
      <c r="K36">
        <f t="shared" si="3"/>
        <v>3.597537139066399E-4</v>
      </c>
    </row>
    <row r="37" spans="1:11" x14ac:dyDescent="0.25">
      <c r="A37" s="7" t="s">
        <v>91</v>
      </c>
      <c r="B37" s="10">
        <v>0.2261858094864759</v>
      </c>
      <c r="C37" s="80">
        <v>0.41844285946562149</v>
      </c>
      <c r="D37" s="8">
        <v>2551</v>
      </c>
      <c r="E37" s="9">
        <v>0</v>
      </c>
      <c r="G37" s="7" t="s">
        <v>91</v>
      </c>
      <c r="H37" s="75">
        <v>-1.8548298648942579E-3</v>
      </c>
      <c r="I37" s="15"/>
      <c r="J37">
        <f t="shared" si="2"/>
        <v>-3.4300828368213094E-3</v>
      </c>
      <c r="K37">
        <f t="shared" si="3"/>
        <v>1.0026128656767455E-3</v>
      </c>
    </row>
    <row r="38" spans="1:11" x14ac:dyDescent="0.25">
      <c r="A38" s="7" t="s">
        <v>92</v>
      </c>
      <c r="B38" s="10">
        <v>0.26225009800078403</v>
      </c>
      <c r="C38" s="80">
        <v>0.43994415173081064</v>
      </c>
      <c r="D38" s="8">
        <v>2551</v>
      </c>
      <c r="E38" s="9">
        <v>0</v>
      </c>
      <c r="G38" s="7" t="s">
        <v>92</v>
      </c>
      <c r="H38" s="75">
        <v>1.1219817932934863E-2</v>
      </c>
      <c r="I38" s="15"/>
      <c r="J38">
        <f t="shared" si="2"/>
        <v>1.8814705339091447E-2</v>
      </c>
      <c r="K38">
        <f t="shared" si="3"/>
        <v>-6.6881178915261319E-3</v>
      </c>
    </row>
    <row r="39" spans="1:11" ht="24" x14ac:dyDescent="0.25">
      <c r="A39" s="7" t="s">
        <v>93</v>
      </c>
      <c r="B39" s="10">
        <v>2.5445972495088411</v>
      </c>
      <c r="C39" s="80">
        <v>1.6862986747498301</v>
      </c>
      <c r="D39" s="8">
        <v>2551</v>
      </c>
      <c r="E39" s="9">
        <v>6</v>
      </c>
      <c r="G39" s="7" t="s">
        <v>93</v>
      </c>
      <c r="H39" s="75">
        <v>-3.2928083426509498E-2</v>
      </c>
      <c r="I39" s="15"/>
    </row>
    <row r="40" spans="1:11" x14ac:dyDescent="0.25">
      <c r="A40" s="7" t="s">
        <v>94</v>
      </c>
      <c r="B40" s="10">
        <v>9.3688749509996075E-2</v>
      </c>
      <c r="C40" s="80">
        <v>0.29145233953837424</v>
      </c>
      <c r="D40" s="8">
        <v>2551</v>
      </c>
      <c r="E40" s="9">
        <v>0</v>
      </c>
      <c r="G40" s="7" t="s">
        <v>94</v>
      </c>
      <c r="H40" s="75">
        <v>5.6472899938490612E-2</v>
      </c>
      <c r="I40" s="15"/>
      <c r="J40">
        <f t="shared" si="2"/>
        <v>0.17561027179646771</v>
      </c>
      <c r="K40">
        <f t="shared" si="3"/>
        <v>-1.8153483978960112E-2</v>
      </c>
    </row>
    <row r="41" spans="1:11" x14ac:dyDescent="0.25">
      <c r="A41" s="7" t="s">
        <v>95</v>
      </c>
      <c r="B41" s="10">
        <v>0.1756174049392395</v>
      </c>
      <c r="C41" s="80">
        <v>0.38056892529074149</v>
      </c>
      <c r="D41" s="8">
        <v>2551</v>
      </c>
      <c r="E41" s="9">
        <v>0</v>
      </c>
      <c r="G41" s="7" t="s">
        <v>95</v>
      </c>
      <c r="H41" s="75">
        <v>3.5956626898592789E-2</v>
      </c>
      <c r="I41" s="15"/>
      <c r="J41">
        <f t="shared" si="2"/>
        <v>7.7888696166267354E-2</v>
      </c>
      <c r="K41">
        <f t="shared" si="3"/>
        <v>-1.6592551537084058E-2</v>
      </c>
    </row>
    <row r="42" spans="1:11" x14ac:dyDescent="0.25">
      <c r="A42" s="7" t="s">
        <v>96</v>
      </c>
      <c r="B42" s="10">
        <v>0.38808310466483731</v>
      </c>
      <c r="C42" s="80">
        <v>0.48740920778746566</v>
      </c>
      <c r="D42" s="8">
        <v>2551</v>
      </c>
      <c r="E42" s="9">
        <v>0</v>
      </c>
      <c r="G42" s="7" t="s">
        <v>96</v>
      </c>
      <c r="H42" s="75">
        <v>-9.8281704431041565E-3</v>
      </c>
      <c r="I42" s="15"/>
      <c r="J42">
        <f t="shared" si="2"/>
        <v>-1.2338756527947078E-2</v>
      </c>
      <c r="K42">
        <f t="shared" si="3"/>
        <v>7.8253484706390826E-3</v>
      </c>
    </row>
    <row r="43" spans="1:11" ht="24" x14ac:dyDescent="0.25">
      <c r="A43" s="7" t="s">
        <v>97</v>
      </c>
      <c r="B43" s="10">
        <v>4.7040376323010582E-3</v>
      </c>
      <c r="C43" s="80">
        <v>6.84378967039449E-2</v>
      </c>
      <c r="D43" s="8">
        <v>2551</v>
      </c>
      <c r="E43" s="9">
        <v>0</v>
      </c>
      <c r="G43" s="7" t="s">
        <v>97</v>
      </c>
      <c r="H43" s="75">
        <v>-4.8576005690243685E-3</v>
      </c>
      <c r="I43" s="15"/>
      <c r="J43">
        <f t="shared" si="2"/>
        <v>-7.064434276903056E-2</v>
      </c>
      <c r="K43">
        <f t="shared" si="3"/>
        <v>3.3388425097611929E-4</v>
      </c>
    </row>
    <row r="44" spans="1:11" ht="24" x14ac:dyDescent="0.25">
      <c r="A44" s="7" t="s">
        <v>98</v>
      </c>
      <c r="B44" s="10">
        <v>0.1328890631125049</v>
      </c>
      <c r="C44" s="80">
        <v>0.33952135143513218</v>
      </c>
      <c r="D44" s="8">
        <v>2551</v>
      </c>
      <c r="E44" s="9">
        <v>0</v>
      </c>
      <c r="G44" s="7" t="s">
        <v>98</v>
      </c>
      <c r="H44" s="75">
        <v>-4.956006150659422E-2</v>
      </c>
      <c r="I44" s="15"/>
      <c r="J44">
        <f t="shared" si="2"/>
        <v>-0.12657251505254824</v>
      </c>
      <c r="K44">
        <f t="shared" si="3"/>
        <v>1.9397867361127422E-2</v>
      </c>
    </row>
    <row r="45" spans="1:11" ht="24" x14ac:dyDescent="0.25">
      <c r="A45" s="7" t="s">
        <v>99</v>
      </c>
      <c r="B45" s="10">
        <v>3.1360250882007056E-3</v>
      </c>
      <c r="C45" s="80">
        <v>5.5923308127114171E-2</v>
      </c>
      <c r="D45" s="8">
        <v>2551</v>
      </c>
      <c r="E45" s="9">
        <v>0</v>
      </c>
      <c r="G45" s="7" t="s">
        <v>99</v>
      </c>
      <c r="H45" s="75">
        <v>-5.0027440661061058E-3</v>
      </c>
      <c r="I45" s="15"/>
      <c r="J45">
        <f t="shared" si="2"/>
        <v>-8.917668682741961E-2</v>
      </c>
      <c r="K45">
        <f t="shared" si="3"/>
        <v>2.8054010799030937E-4</v>
      </c>
    </row>
    <row r="46" spans="1:11" ht="24" x14ac:dyDescent="0.25">
      <c r="A46" s="7" t="s">
        <v>100</v>
      </c>
      <c r="B46" s="10">
        <v>6.3896511172089374E-2</v>
      </c>
      <c r="C46" s="80">
        <v>0.24461644140063724</v>
      </c>
      <c r="D46" s="8">
        <v>2551</v>
      </c>
      <c r="E46" s="9">
        <v>0</v>
      </c>
      <c r="G46" s="7" t="s">
        <v>100</v>
      </c>
      <c r="H46" s="75">
        <v>-1.7341862464541617E-2</v>
      </c>
      <c r="I46" s="15"/>
      <c r="J46">
        <f t="shared" si="2"/>
        <v>-6.6364214371196828E-2</v>
      </c>
      <c r="K46">
        <f t="shared" si="3"/>
        <v>4.5298856543153614E-3</v>
      </c>
    </row>
    <row r="47" spans="1:11" ht="24" x14ac:dyDescent="0.25">
      <c r="A47" s="7" t="s">
        <v>101</v>
      </c>
      <c r="B47" s="10">
        <v>2.3520188161505291E-3</v>
      </c>
      <c r="C47" s="80">
        <v>4.8450046589763575E-2</v>
      </c>
      <c r="D47" s="8">
        <v>2551</v>
      </c>
      <c r="E47" s="9">
        <v>0</v>
      </c>
      <c r="G47" s="7" t="s">
        <v>101</v>
      </c>
      <c r="H47" s="75">
        <v>-8.6040491098759542E-4</v>
      </c>
      <c r="I47" s="15"/>
      <c r="J47">
        <f t="shared" si="2"/>
        <v>-1.7716829659949206E-2</v>
      </c>
      <c r="K47">
        <f t="shared" si="3"/>
        <v>4.1768557155086543E-5</v>
      </c>
    </row>
    <row r="48" spans="1:11" x14ac:dyDescent="0.25">
      <c r="A48" s="7" t="s">
        <v>102</v>
      </c>
      <c r="B48" s="10">
        <v>4.8216385731085852E-2</v>
      </c>
      <c r="C48" s="80">
        <v>0.21426516882269969</v>
      </c>
      <c r="D48" s="8">
        <v>2551</v>
      </c>
      <c r="E48" s="9">
        <v>0</v>
      </c>
      <c r="G48" s="7" t="s">
        <v>102</v>
      </c>
      <c r="H48" s="75">
        <v>-1.0516284576698268E-2</v>
      </c>
      <c r="I48" s="15"/>
      <c r="J48">
        <f t="shared" si="2"/>
        <v>-4.6714206504430769E-2</v>
      </c>
      <c r="K48">
        <f t="shared" si="3"/>
        <v>2.3664939868389564E-3</v>
      </c>
    </row>
    <row r="49" spans="1:11" ht="24" x14ac:dyDescent="0.25">
      <c r="A49" s="7" t="s">
        <v>103</v>
      </c>
      <c r="B49" s="10">
        <v>1.5680125441003522E-2</v>
      </c>
      <c r="C49" s="80">
        <v>0.12425905100952755</v>
      </c>
      <c r="D49" s="8">
        <v>2551</v>
      </c>
      <c r="E49" s="9">
        <v>0</v>
      </c>
      <c r="G49" s="7" t="s">
        <v>103</v>
      </c>
      <c r="H49" s="75">
        <v>-2.7238852640147811E-2</v>
      </c>
      <c r="I49" s="15"/>
      <c r="J49">
        <f t="shared" si="2"/>
        <v>-0.21577296620288444</v>
      </c>
      <c r="K49">
        <f t="shared" si="3"/>
        <v>3.4372435874613196E-3</v>
      </c>
    </row>
    <row r="50" spans="1:11" x14ac:dyDescent="0.25">
      <c r="A50" s="7" t="s">
        <v>104</v>
      </c>
      <c r="B50" s="10">
        <v>7.4480595844766762E-3</v>
      </c>
      <c r="C50" s="80">
        <v>8.5997006030635703E-2</v>
      </c>
      <c r="D50" s="8">
        <v>2551</v>
      </c>
      <c r="E50" s="9">
        <v>0</v>
      </c>
      <c r="G50" s="7" t="s">
        <v>104</v>
      </c>
      <c r="H50" s="75">
        <v>8.2702552163284159E-3</v>
      </c>
      <c r="I50" s="15"/>
      <c r="J50">
        <f t="shared" si="2"/>
        <v>9.54528330878648E-2</v>
      </c>
      <c r="K50">
        <f t="shared" si="3"/>
        <v>-7.1627323407165541E-4</v>
      </c>
    </row>
    <row r="51" spans="1:11" x14ac:dyDescent="0.25">
      <c r="A51" s="7" t="s">
        <v>105</v>
      </c>
      <c r="B51" s="10">
        <v>7.840062720501764E-4</v>
      </c>
      <c r="C51" s="80">
        <v>2.7994621244270591E-2</v>
      </c>
      <c r="D51" s="8">
        <v>2551</v>
      </c>
      <c r="E51" s="9">
        <v>0</v>
      </c>
      <c r="G51" s="7" t="s">
        <v>105</v>
      </c>
      <c r="H51" s="75">
        <v>1.8348978829734047E-3</v>
      </c>
      <c r="I51" s="15"/>
      <c r="J51">
        <f t="shared" si="2"/>
        <v>6.5493270851086069E-2</v>
      </c>
      <c r="K51">
        <f t="shared" si="3"/>
        <v>-5.1387423186415124E-5</v>
      </c>
    </row>
    <row r="52" spans="1:11" x14ac:dyDescent="0.25">
      <c r="A52" s="7" t="s">
        <v>106</v>
      </c>
      <c r="B52" s="10">
        <v>1.9208153665229322E-2</v>
      </c>
      <c r="C52" s="80">
        <v>0.13728287737284134</v>
      </c>
      <c r="D52" s="8">
        <v>2551</v>
      </c>
      <c r="E52" s="9">
        <v>0</v>
      </c>
      <c r="G52" s="7" t="s">
        <v>106</v>
      </c>
      <c r="H52" s="75">
        <v>-6.6091790710995013E-5</v>
      </c>
      <c r="I52" s="15"/>
      <c r="J52">
        <f t="shared" si="2"/>
        <v>-4.7218043997547966E-4</v>
      </c>
      <c r="K52">
        <f t="shared" si="3"/>
        <v>9.2473387525173867E-6</v>
      </c>
    </row>
    <row r="53" spans="1:11" x14ac:dyDescent="0.25">
      <c r="A53" s="7" t="s">
        <v>107</v>
      </c>
      <c r="B53" s="10">
        <v>3.7240297922383384E-2</v>
      </c>
      <c r="C53" s="80">
        <v>0.18938721792321456</v>
      </c>
      <c r="D53" s="8">
        <v>2551</v>
      </c>
      <c r="E53" s="9">
        <v>0</v>
      </c>
      <c r="G53" s="7" t="s">
        <v>107</v>
      </c>
      <c r="H53" s="75">
        <v>8.0859011951180532E-3</v>
      </c>
      <c r="I53" s="15"/>
      <c r="J53">
        <f t="shared" si="2"/>
        <v>4.1105096273166518E-2</v>
      </c>
      <c r="K53">
        <f t="shared" si="3"/>
        <v>-1.5899772581232977E-3</v>
      </c>
    </row>
    <row r="54" spans="1:11" x14ac:dyDescent="0.25">
      <c r="A54" s="7" t="s">
        <v>108</v>
      </c>
      <c r="B54" s="10">
        <v>7.0560564484515873E-3</v>
      </c>
      <c r="C54" s="80">
        <v>8.371986665140034E-2</v>
      </c>
      <c r="D54" s="8">
        <v>2551</v>
      </c>
      <c r="E54" s="9">
        <v>0</v>
      </c>
      <c r="G54" s="7" t="s">
        <v>108</v>
      </c>
      <c r="H54" s="75">
        <v>-3.3088750540861463E-3</v>
      </c>
      <c r="I54" s="15"/>
      <c r="J54">
        <f t="shared" si="2"/>
        <v>-3.9244298591685413E-2</v>
      </c>
      <c r="K54">
        <f t="shared" si="3"/>
        <v>2.7887776338347315E-4</v>
      </c>
    </row>
    <row r="55" spans="1:11" x14ac:dyDescent="0.25">
      <c r="A55" s="7" t="s">
        <v>109</v>
      </c>
      <c r="B55" s="10">
        <v>0.11407291258330067</v>
      </c>
      <c r="C55" s="80">
        <v>0.31796212774741411</v>
      </c>
      <c r="D55" s="8">
        <v>2551</v>
      </c>
      <c r="E55" s="9">
        <v>0</v>
      </c>
      <c r="G55" s="7" t="s">
        <v>109</v>
      </c>
      <c r="H55" s="75">
        <v>6.434403282734473E-2</v>
      </c>
      <c r="I55" s="15"/>
      <c r="J55">
        <f t="shared" si="2"/>
        <v>0.17927959533802559</v>
      </c>
      <c r="K55">
        <f t="shared" si="3"/>
        <v>-2.3084231081135158E-2</v>
      </c>
    </row>
    <row r="56" spans="1:11" x14ac:dyDescent="0.25">
      <c r="A56" s="7" t="s">
        <v>110</v>
      </c>
      <c r="B56" s="10">
        <v>0.15562524500196001</v>
      </c>
      <c r="C56" s="80">
        <v>0.3625707653628118</v>
      </c>
      <c r="D56" s="8">
        <v>2551</v>
      </c>
      <c r="E56" s="9">
        <v>0</v>
      </c>
      <c r="G56" s="7" t="s">
        <v>110</v>
      </c>
      <c r="H56" s="75">
        <v>2.1728972562058167E-2</v>
      </c>
      <c r="I56" s="15"/>
      <c r="J56">
        <f t="shared" si="2"/>
        <v>5.0603627308692153E-2</v>
      </c>
      <c r="K56">
        <f t="shared" si="3"/>
        <v>-9.3266666859567245E-3</v>
      </c>
    </row>
    <row r="57" spans="1:11" ht="24" x14ac:dyDescent="0.25">
      <c r="A57" s="7" t="s">
        <v>111</v>
      </c>
      <c r="B57" s="10">
        <v>0.23559388475107801</v>
      </c>
      <c r="C57" s="80">
        <v>0.42445262340516743</v>
      </c>
      <c r="D57" s="8">
        <v>2551</v>
      </c>
      <c r="E57" s="9">
        <v>0</v>
      </c>
      <c r="G57" s="7" t="s">
        <v>111</v>
      </c>
      <c r="H57" s="75">
        <v>-4.8094048277217E-2</v>
      </c>
      <c r="I57" s="15"/>
      <c r="J57">
        <f t="shared" si="2"/>
        <v>-8.6613635027739083E-2</v>
      </c>
      <c r="K57">
        <f t="shared" si="3"/>
        <v>2.6694766488036509E-2</v>
      </c>
    </row>
    <row r="58" spans="1:11" ht="24" x14ac:dyDescent="0.25">
      <c r="A58" s="7" t="s">
        <v>112</v>
      </c>
      <c r="B58" s="10">
        <v>0.40611524892199136</v>
      </c>
      <c r="C58" s="80">
        <v>0.49120284620942356</v>
      </c>
      <c r="D58" s="8">
        <v>2551</v>
      </c>
      <c r="E58" s="9">
        <v>0</v>
      </c>
      <c r="G58" s="7" t="s">
        <v>112</v>
      </c>
      <c r="H58" s="75">
        <v>5.0247345677149986E-3</v>
      </c>
      <c r="I58" s="15"/>
      <c r="J58">
        <f t="shared" si="2"/>
        <v>6.0751138984813926E-3</v>
      </c>
      <c r="K58">
        <f t="shared" si="3"/>
        <v>-4.1543353127569127E-3</v>
      </c>
    </row>
    <row r="59" spans="1:11" ht="24" x14ac:dyDescent="0.25">
      <c r="A59" s="7" t="s">
        <v>113</v>
      </c>
      <c r="B59" s="10">
        <v>1.6464131713053706E-2</v>
      </c>
      <c r="C59" s="80">
        <v>0.12727691975058483</v>
      </c>
      <c r="D59" s="8">
        <v>2551</v>
      </c>
      <c r="E59" s="9">
        <v>0</v>
      </c>
      <c r="G59" s="7" t="s">
        <v>113</v>
      </c>
      <c r="H59" s="75">
        <v>-4.403204019393335E-3</v>
      </c>
      <c r="I59" s="15"/>
      <c r="J59">
        <f t="shared" si="2"/>
        <v>-3.4025879137750709E-2</v>
      </c>
      <c r="K59">
        <f t="shared" si="3"/>
        <v>5.6958426615605026E-4</v>
      </c>
    </row>
    <row r="60" spans="1:11" ht="24" x14ac:dyDescent="0.25">
      <c r="A60" s="7" t="s">
        <v>114</v>
      </c>
      <c r="B60" s="10">
        <v>1.5680125441003528E-3</v>
      </c>
      <c r="C60" s="80">
        <v>3.9574838261959122E-2</v>
      </c>
      <c r="D60" s="8">
        <v>2551</v>
      </c>
      <c r="E60" s="9">
        <v>0</v>
      </c>
      <c r="G60" s="7" t="s">
        <v>114</v>
      </c>
      <c r="H60" s="75">
        <v>-2.7099425738574346E-3</v>
      </c>
      <c r="I60" s="15"/>
      <c r="J60">
        <f t="shared" si="2"/>
        <v>-6.8369031150498791E-2</v>
      </c>
      <c r="K60">
        <f t="shared" si="3"/>
        <v>1.0737185889359841E-4</v>
      </c>
    </row>
    <row r="61" spans="1:11" x14ac:dyDescent="0.25">
      <c r="A61" s="7" t="s">
        <v>115</v>
      </c>
      <c r="B61" s="10">
        <v>1.9600156801254411E-3</v>
      </c>
      <c r="C61" s="80">
        <v>4.4237327515631232E-2</v>
      </c>
      <c r="D61" s="8">
        <v>2551</v>
      </c>
      <c r="E61" s="9">
        <v>0</v>
      </c>
      <c r="G61" s="7" t="s">
        <v>115</v>
      </c>
      <c r="H61" s="75">
        <v>7.9258740361880492E-4</v>
      </c>
      <c r="I61" s="15"/>
      <c r="J61">
        <f t="shared" si="2"/>
        <v>1.7881593764911108E-2</v>
      </c>
      <c r="K61">
        <f t="shared" si="3"/>
        <v>-3.511703410233918E-5</v>
      </c>
    </row>
    <row r="62" spans="1:11" x14ac:dyDescent="0.25">
      <c r="A62" s="7" t="s">
        <v>116</v>
      </c>
      <c r="B62" s="10">
        <v>1.9600156801254407E-2</v>
      </c>
      <c r="C62" s="80">
        <v>0.13864893197291661</v>
      </c>
      <c r="D62" s="8">
        <v>2551</v>
      </c>
      <c r="E62" s="9">
        <v>0</v>
      </c>
      <c r="G62" s="7" t="s">
        <v>116</v>
      </c>
      <c r="H62" s="75">
        <v>-2.5510313175177726E-2</v>
      </c>
      <c r="I62" s="15"/>
      <c r="J62">
        <f t="shared" si="2"/>
        <v>-0.18038586147768232</v>
      </c>
      <c r="K62">
        <f t="shared" si="3"/>
        <v>3.6062747196657801E-3</v>
      </c>
    </row>
    <row r="63" spans="1:11" x14ac:dyDescent="0.25">
      <c r="A63" s="7" t="s">
        <v>117</v>
      </c>
      <c r="B63" s="10">
        <v>5.0960407683261462E-3</v>
      </c>
      <c r="C63" s="80">
        <v>7.1218392287415277E-2</v>
      </c>
      <c r="D63" s="8">
        <v>2551</v>
      </c>
      <c r="E63" s="9">
        <v>0</v>
      </c>
      <c r="G63" s="7" t="s">
        <v>117</v>
      </c>
      <c r="H63" s="75">
        <v>-3.6880216660811383E-3</v>
      </c>
      <c r="I63" s="15"/>
      <c r="J63">
        <f t="shared" si="2"/>
        <v>-5.152078331828186E-2</v>
      </c>
      <c r="K63">
        <f t="shared" si="3"/>
        <v>2.6389684126779518E-4</v>
      </c>
    </row>
    <row r="64" spans="1:11" ht="24" x14ac:dyDescent="0.25">
      <c r="A64" s="7" t="s">
        <v>118</v>
      </c>
      <c r="B64" s="10">
        <v>0.68443747549980394</v>
      </c>
      <c r="C64" s="80">
        <v>0.46483063235486594</v>
      </c>
      <c r="D64" s="8">
        <v>2551</v>
      </c>
      <c r="E64" s="9">
        <v>0</v>
      </c>
      <c r="G64" s="7" t="s">
        <v>118</v>
      </c>
      <c r="H64" s="75">
        <v>-2.8347153743134193E-2</v>
      </c>
      <c r="I64" s="15"/>
      <c r="J64">
        <f t="shared" si="2"/>
        <v>-1.9244212353779412E-2</v>
      </c>
      <c r="K64">
        <f t="shared" si="3"/>
        <v>4.1739620831924035E-2</v>
      </c>
    </row>
    <row r="65" spans="1:11" x14ac:dyDescent="0.25">
      <c r="A65" s="7" t="s">
        <v>119</v>
      </c>
      <c r="B65" s="10">
        <v>0.21716973735789885</v>
      </c>
      <c r="C65" s="80">
        <v>0.41239994175829431</v>
      </c>
      <c r="D65" s="8">
        <v>2551</v>
      </c>
      <c r="E65" s="9">
        <v>0</v>
      </c>
      <c r="G65" s="7" t="s">
        <v>119</v>
      </c>
      <c r="H65" s="75">
        <v>-9.5447954532905679E-2</v>
      </c>
      <c r="I65" s="15"/>
      <c r="J65">
        <f t="shared" si="2"/>
        <v>-0.18118224507276642</v>
      </c>
      <c r="K65">
        <f t="shared" si="3"/>
        <v>5.0262876199455478E-2</v>
      </c>
    </row>
    <row r="66" spans="1:11" x14ac:dyDescent="0.25">
      <c r="A66" s="7" t="s">
        <v>120</v>
      </c>
      <c r="B66" s="10">
        <v>1.5680125441003528E-3</v>
      </c>
      <c r="C66" s="80">
        <v>3.9574838261959087E-2</v>
      </c>
      <c r="D66" s="8">
        <v>2551</v>
      </c>
      <c r="E66" s="9">
        <v>0</v>
      </c>
      <c r="G66" s="7" t="s">
        <v>120</v>
      </c>
      <c r="H66" s="75">
        <v>3.0792281790034811E-4</v>
      </c>
      <c r="I66" s="15"/>
      <c r="J66">
        <f t="shared" si="2"/>
        <v>7.7685722686778287E-3</v>
      </c>
      <c r="K66">
        <f t="shared" si="3"/>
        <v>-1.2200349067417085E-5</v>
      </c>
    </row>
    <row r="67" spans="1:11" x14ac:dyDescent="0.25">
      <c r="A67" s="7" t="s">
        <v>121</v>
      </c>
      <c r="B67" s="10">
        <v>3.2928263426107413E-2</v>
      </c>
      <c r="C67" s="80">
        <v>0.17848383885998581</v>
      </c>
      <c r="D67" s="8">
        <v>2551</v>
      </c>
      <c r="E67" s="9">
        <v>0</v>
      </c>
      <c r="G67" s="7" t="s">
        <v>121</v>
      </c>
      <c r="H67" s="75">
        <v>4.1452168926696231E-2</v>
      </c>
      <c r="I67" s="15"/>
      <c r="J67">
        <f t="shared" si="2"/>
        <v>0.22459860368725856</v>
      </c>
      <c r="K67">
        <f t="shared" si="3"/>
        <v>-7.6474595499512457E-3</v>
      </c>
    </row>
    <row r="68" spans="1:11" x14ac:dyDescent="0.25">
      <c r="A68" s="7" t="s">
        <v>122</v>
      </c>
      <c r="B68" s="10">
        <v>4.7040376323010591E-3</v>
      </c>
      <c r="C68" s="80">
        <v>6.8437896703944012E-2</v>
      </c>
      <c r="D68" s="8">
        <v>2551</v>
      </c>
      <c r="E68" s="9">
        <v>0</v>
      </c>
      <c r="G68" s="7" t="s">
        <v>122</v>
      </c>
      <c r="H68" s="75">
        <v>-7.8474749814476635E-4</v>
      </c>
      <c r="I68" s="15"/>
      <c r="J68">
        <f t="shared" si="2"/>
        <v>-1.1412624496050997E-2</v>
      </c>
      <c r="K68">
        <f t="shared" si="3"/>
        <v>5.3939146889567546E-5</v>
      </c>
    </row>
    <row r="69" spans="1:11" x14ac:dyDescent="0.25">
      <c r="A69" s="7" t="s">
        <v>123</v>
      </c>
      <c r="B69" s="10">
        <v>0.72755782046256368</v>
      </c>
      <c r="C69" s="80">
        <v>0.4453034590872722</v>
      </c>
      <c r="D69" s="8">
        <v>2551</v>
      </c>
      <c r="E69" s="9">
        <v>0</v>
      </c>
      <c r="G69" s="7" t="s">
        <v>123</v>
      </c>
      <c r="H69" s="75">
        <v>7.2844862033223282E-2</v>
      </c>
      <c r="I69" s="15"/>
      <c r="J69">
        <f t="shared" si="2"/>
        <v>4.4567390114402194E-2</v>
      </c>
      <c r="K69">
        <f t="shared" si="3"/>
        <v>-0.11901737561486396</v>
      </c>
    </row>
    <row r="70" spans="1:11" x14ac:dyDescent="0.25">
      <c r="A70" s="7" t="s">
        <v>124</v>
      </c>
      <c r="B70" s="10">
        <v>1.1760094080752646E-2</v>
      </c>
      <c r="C70" s="80">
        <v>0.10782556206366002</v>
      </c>
      <c r="D70" s="8">
        <v>2551</v>
      </c>
      <c r="E70" s="9">
        <v>0</v>
      </c>
      <c r="G70" s="7" t="s">
        <v>124</v>
      </c>
      <c r="H70" s="75">
        <v>-1.5857364898818874E-3</v>
      </c>
      <c r="I70" s="15"/>
      <c r="J70">
        <f t="shared" si="2"/>
        <v>-1.4533548906041296E-2</v>
      </c>
      <c r="K70">
        <f t="shared" si="3"/>
        <v>1.7294980848125301E-4</v>
      </c>
    </row>
    <row r="71" spans="1:11" x14ac:dyDescent="0.25">
      <c r="A71" s="7" t="s">
        <v>125</v>
      </c>
      <c r="B71" s="10">
        <v>3.5280282242257936E-3</v>
      </c>
      <c r="C71" s="80">
        <v>5.9303961928231425E-2</v>
      </c>
      <c r="D71" s="8">
        <v>2551</v>
      </c>
      <c r="E71" s="9">
        <v>0</v>
      </c>
      <c r="G71" s="7" t="s">
        <v>125</v>
      </c>
      <c r="H71" s="75">
        <v>-3.3508967621776365E-3</v>
      </c>
      <c r="I71" s="15"/>
      <c r="J71">
        <f t="shared" si="2"/>
        <v>-5.6304411969390754E-2</v>
      </c>
      <c r="K71">
        <f t="shared" si="3"/>
        <v>1.9934685591051012E-4</v>
      </c>
    </row>
    <row r="72" spans="1:11" x14ac:dyDescent="0.25">
      <c r="A72" s="7" t="s">
        <v>126</v>
      </c>
      <c r="B72" s="10">
        <v>7.8400627205017662E-4</v>
      </c>
      <c r="C72" s="80">
        <v>2.7994621244270084E-2</v>
      </c>
      <c r="D72" s="8">
        <v>2551</v>
      </c>
      <c r="E72" s="9">
        <v>0</v>
      </c>
      <c r="G72" s="7" t="s">
        <v>126</v>
      </c>
      <c r="H72" s="75">
        <v>-3.1782170218907515E-3</v>
      </c>
      <c r="I72" s="15"/>
      <c r="J72">
        <f t="shared" si="2"/>
        <v>-0.11344055174390535</v>
      </c>
      <c r="K72">
        <f t="shared" si="3"/>
        <v>8.9007886813578175E-5</v>
      </c>
    </row>
    <row r="73" spans="1:11" x14ac:dyDescent="0.25">
      <c r="A73" s="7" t="s">
        <v>127</v>
      </c>
      <c r="B73" s="10">
        <v>0.11328890631125046</v>
      </c>
      <c r="C73" s="80">
        <v>0.31700776638970707</v>
      </c>
      <c r="D73" s="8">
        <v>2551</v>
      </c>
      <c r="E73" s="9">
        <v>0</v>
      </c>
      <c r="G73" s="7" t="s">
        <v>127</v>
      </c>
      <c r="H73" s="75">
        <v>-6.0706971684088937E-2</v>
      </c>
      <c r="I73" s="15"/>
      <c r="J73">
        <f t="shared" si="2"/>
        <v>-0.16980513086343818</v>
      </c>
      <c r="K73">
        <f t="shared" si="3"/>
        <v>2.1694819990952088E-2</v>
      </c>
    </row>
    <row r="74" spans="1:11" x14ac:dyDescent="0.25">
      <c r="A74" s="7" t="s">
        <v>128</v>
      </c>
      <c r="B74" s="10">
        <v>7.330458643669148E-2</v>
      </c>
      <c r="C74" s="80">
        <v>0.2606869073453999</v>
      </c>
      <c r="D74" s="8">
        <v>2551</v>
      </c>
      <c r="E74" s="9">
        <v>0</v>
      </c>
      <c r="G74" s="7" t="s">
        <v>128</v>
      </c>
      <c r="H74" s="75">
        <v>-5.3585423397040692E-2</v>
      </c>
      <c r="I74" s="15"/>
      <c r="J74">
        <f t="shared" si="2"/>
        <v>-0.19048661323866012</v>
      </c>
      <c r="K74">
        <f t="shared" si="3"/>
        <v>1.5068103500689269E-2</v>
      </c>
    </row>
    <row r="75" spans="1:11" ht="24" x14ac:dyDescent="0.25">
      <c r="A75" s="7" t="s">
        <v>129</v>
      </c>
      <c r="B75" s="10">
        <v>4.0768326146609177E-2</v>
      </c>
      <c r="C75" s="80">
        <v>0.1977918236982085</v>
      </c>
      <c r="D75" s="8">
        <v>2551</v>
      </c>
      <c r="E75" s="9">
        <v>0</v>
      </c>
      <c r="G75" s="7" t="s">
        <v>129</v>
      </c>
      <c r="H75" s="75">
        <v>-1.7636576573083117E-2</v>
      </c>
      <c r="I75" s="15"/>
      <c r="J75">
        <f t="shared" si="2"/>
        <v>-8.5532164833339613E-2</v>
      </c>
      <c r="K75">
        <f t="shared" si="3"/>
        <v>3.6352043901378508E-3</v>
      </c>
    </row>
    <row r="76" spans="1:11" ht="24" x14ac:dyDescent="0.25">
      <c r="A76" s="7" t="s">
        <v>130</v>
      </c>
      <c r="B76" s="10">
        <v>3.2928263426107413E-2</v>
      </c>
      <c r="C76" s="80">
        <v>0.17848383885999017</v>
      </c>
      <c r="D76" s="8">
        <v>2551</v>
      </c>
      <c r="E76" s="9">
        <v>0</v>
      </c>
      <c r="G76" s="7" t="s">
        <v>130</v>
      </c>
      <c r="H76" s="75">
        <v>-2.3436922325228496E-2</v>
      </c>
      <c r="I76" s="15"/>
      <c r="J76">
        <f t="shared" si="2"/>
        <v>-0.12698732455427311</v>
      </c>
      <c r="K76">
        <f t="shared" si="3"/>
        <v>4.3238489106440783E-3</v>
      </c>
    </row>
    <row r="77" spans="1:11" x14ac:dyDescent="0.25">
      <c r="A77" s="7" t="s">
        <v>131</v>
      </c>
      <c r="B77" s="10">
        <v>5.3312426499411994E-2</v>
      </c>
      <c r="C77" s="80">
        <v>0.22469980845570547</v>
      </c>
      <c r="D77" s="8">
        <v>2551</v>
      </c>
      <c r="E77" s="9">
        <v>0</v>
      </c>
      <c r="G77" s="7" t="s">
        <v>131</v>
      </c>
      <c r="H77" s="75">
        <v>1.3014319909451268E-2</v>
      </c>
      <c r="I77" s="15"/>
      <c r="J77">
        <f t="shared" si="2"/>
        <v>5.4830909828156443E-2</v>
      </c>
      <c r="K77">
        <f t="shared" si="3"/>
        <v>-3.0877862263475266E-3</v>
      </c>
    </row>
    <row r="78" spans="1:11" x14ac:dyDescent="0.25">
      <c r="A78" s="7" t="s">
        <v>132</v>
      </c>
      <c r="B78" s="10">
        <v>1.5680125441003528E-3</v>
      </c>
      <c r="C78" s="80">
        <v>3.9574838261959046E-2</v>
      </c>
      <c r="D78" s="8">
        <v>2551</v>
      </c>
      <c r="E78" s="9">
        <v>0</v>
      </c>
      <c r="G78" s="7" t="s">
        <v>132</v>
      </c>
      <c r="H78" s="75">
        <v>3.0390108369448558E-3</v>
      </c>
      <c r="I78" s="15"/>
      <c r="J78">
        <f t="shared" si="2"/>
        <v>7.6671080997127175E-2</v>
      </c>
      <c r="K78">
        <f t="shared" si="3"/>
        <v>-1.2041002119690172E-4</v>
      </c>
    </row>
    <row r="79" spans="1:11" x14ac:dyDescent="0.25">
      <c r="A79" s="7" t="s">
        <v>133</v>
      </c>
      <c r="B79" s="10">
        <v>2.7440219521756176E-3</v>
      </c>
      <c r="C79" s="80">
        <v>5.2321749110052482E-2</v>
      </c>
      <c r="D79" s="8">
        <v>2551</v>
      </c>
      <c r="E79" s="9">
        <v>0</v>
      </c>
      <c r="G79" s="7" t="s">
        <v>133</v>
      </c>
      <c r="H79" s="75">
        <v>-7.5128322427589836E-3</v>
      </c>
      <c r="I79" s="15"/>
      <c r="J79">
        <f t="shared" si="2"/>
        <v>-0.14319507649491739</v>
      </c>
      <c r="K79">
        <f t="shared" si="3"/>
        <v>3.94011609852367E-4</v>
      </c>
    </row>
    <row r="80" spans="1:11" ht="24" x14ac:dyDescent="0.25">
      <c r="A80" s="7" t="s">
        <v>134</v>
      </c>
      <c r="B80" s="10">
        <v>0.67542140337122702</v>
      </c>
      <c r="C80" s="80">
        <v>0.46830898212795224</v>
      </c>
      <c r="D80" s="8">
        <v>2551</v>
      </c>
      <c r="E80" s="9">
        <v>0</v>
      </c>
      <c r="G80" s="7" t="s">
        <v>134</v>
      </c>
      <c r="H80" s="75">
        <v>8.3089501494902823E-2</v>
      </c>
      <c r="I80" s="15"/>
      <c r="J80">
        <f t="shared" si="2"/>
        <v>5.7588205264086416E-2</v>
      </c>
      <c r="K80">
        <f t="shared" si="3"/>
        <v>-0.11983632568843107</v>
      </c>
    </row>
    <row r="81" spans="1:11" x14ac:dyDescent="0.25">
      <c r="A81" s="7" t="s">
        <v>135</v>
      </c>
      <c r="B81" s="10">
        <v>5.0960407683261462E-3</v>
      </c>
      <c r="C81" s="80">
        <v>7.1218392287417637E-2</v>
      </c>
      <c r="D81" s="8">
        <v>2551</v>
      </c>
      <c r="E81" s="9">
        <v>0</v>
      </c>
      <c r="G81" s="7" t="s">
        <v>135</v>
      </c>
      <c r="H81" s="75">
        <v>-7.3906199427177157E-3</v>
      </c>
      <c r="I81" s="15"/>
      <c r="J81">
        <f t="shared" si="2"/>
        <v>-0.10324519841043212</v>
      </c>
      <c r="K81">
        <f t="shared" si="3"/>
        <v>5.2883671368621644E-4</v>
      </c>
    </row>
    <row r="82" spans="1:11" x14ac:dyDescent="0.25">
      <c r="A82" s="7" t="s">
        <v>136</v>
      </c>
      <c r="B82" s="10">
        <v>9.9568796550372429E-2</v>
      </c>
      <c r="C82" s="80">
        <v>0.29948290446885467</v>
      </c>
      <c r="D82" s="8">
        <v>2551</v>
      </c>
      <c r="E82" s="9">
        <v>0</v>
      </c>
      <c r="G82" s="7" t="s">
        <v>136</v>
      </c>
      <c r="H82" s="75">
        <v>-7.2659218836449269E-2</v>
      </c>
      <c r="I82" s="15"/>
      <c r="J82">
        <f t="shared" si="2"/>
        <v>-0.21845863948276831</v>
      </c>
      <c r="K82">
        <f t="shared" si="3"/>
        <v>2.415694141428958E-2</v>
      </c>
    </row>
    <row r="83" spans="1:11" x14ac:dyDescent="0.25">
      <c r="A83" s="7" t="s">
        <v>137</v>
      </c>
      <c r="B83" s="10">
        <v>3.920031360250882E-4</v>
      </c>
      <c r="C83" s="80">
        <v>1.9799069069657595E-2</v>
      </c>
      <c r="D83" s="8">
        <v>2551</v>
      </c>
      <c r="E83" s="9">
        <v>0</v>
      </c>
      <c r="G83" s="7" t="s">
        <v>137</v>
      </c>
      <c r="H83" s="75">
        <v>5.5808799807697982E-3</v>
      </c>
      <c r="I83" s="15"/>
      <c r="J83">
        <f t="shared" si="2"/>
        <v>0.28176538193227463</v>
      </c>
      <c r="K83">
        <f t="shared" si="3"/>
        <v>-1.1049622820873513E-4</v>
      </c>
    </row>
    <row r="84" spans="1:11" x14ac:dyDescent="0.25">
      <c r="A84" s="7" t="s">
        <v>138</v>
      </c>
      <c r="B84" s="10">
        <v>0.8557428459427675</v>
      </c>
      <c r="C84" s="80">
        <v>0.35141917727919386</v>
      </c>
      <c r="D84" s="8">
        <v>2551</v>
      </c>
      <c r="E84" s="9">
        <v>0</v>
      </c>
      <c r="G84" s="7" t="s">
        <v>138</v>
      </c>
      <c r="H84" s="75">
        <v>4.3718405481696393E-2</v>
      </c>
      <c r="I84" s="15"/>
      <c r="J84">
        <f t="shared" ref="J84:J98" si="4">((1-B84)/C84)*H84</f>
        <v>1.7946353421967983E-2</v>
      </c>
      <c r="K84">
        <f t="shared" ref="K84:K98" si="5">((0-B84)/C84)*H84</f>
        <v>-0.10645893891346767</v>
      </c>
    </row>
    <row r="85" spans="1:11" x14ac:dyDescent="0.25">
      <c r="A85" s="7" t="s">
        <v>139</v>
      </c>
      <c r="B85" s="10">
        <v>1.1760094080752646E-2</v>
      </c>
      <c r="C85" s="80">
        <v>0.10782556206366212</v>
      </c>
      <c r="D85" s="8">
        <v>2551</v>
      </c>
      <c r="E85" s="9">
        <v>0</v>
      </c>
      <c r="G85" s="7" t="s">
        <v>139</v>
      </c>
      <c r="H85" s="75">
        <v>1.3679558974864892E-2</v>
      </c>
      <c r="I85" s="15"/>
      <c r="J85">
        <f t="shared" si="4"/>
        <v>0.12537552149605866</v>
      </c>
      <c r="K85">
        <f t="shared" si="5"/>
        <v>-1.4919736790486948E-3</v>
      </c>
    </row>
    <row r="86" spans="1:11" x14ac:dyDescent="0.25">
      <c r="A86" s="7" t="s">
        <v>140</v>
      </c>
      <c r="B86" s="10">
        <v>2.0384163073304585E-2</v>
      </c>
      <c r="C86" s="80">
        <v>0.14133817535202198</v>
      </c>
      <c r="D86" s="8">
        <v>2551</v>
      </c>
      <c r="E86" s="9">
        <v>0</v>
      </c>
      <c r="G86" s="7" t="s">
        <v>140</v>
      </c>
      <c r="H86" s="75">
        <v>3.2360338073491604E-2</v>
      </c>
      <c r="I86" s="15"/>
      <c r="J86">
        <f t="shared" si="4"/>
        <v>0.2242897192222793</v>
      </c>
      <c r="K86">
        <f t="shared" si="5"/>
        <v>-4.6670929970222177E-3</v>
      </c>
    </row>
    <row r="87" spans="1:11" x14ac:dyDescent="0.25">
      <c r="A87" s="7" t="s">
        <v>141</v>
      </c>
      <c r="B87" s="10">
        <v>3.920031360250882E-4</v>
      </c>
      <c r="C87" s="80">
        <v>1.9799069069657949E-2</v>
      </c>
      <c r="D87" s="8">
        <v>2551</v>
      </c>
      <c r="E87" s="9">
        <v>0</v>
      </c>
      <c r="G87" s="7" t="s">
        <v>141</v>
      </c>
      <c r="H87" s="75">
        <v>1.1073061198975925E-3</v>
      </c>
      <c r="I87" s="15"/>
      <c r="J87">
        <f t="shared" si="4"/>
        <v>5.5905257390224124E-2</v>
      </c>
      <c r="K87">
        <f t="shared" si="5"/>
        <v>-2.1923630349107499E-5</v>
      </c>
    </row>
    <row r="88" spans="1:11" x14ac:dyDescent="0.25">
      <c r="A88" s="7" t="s">
        <v>142</v>
      </c>
      <c r="B88" s="10">
        <v>9.0160721285770275E-3</v>
      </c>
      <c r="C88" s="80">
        <v>9.4542511116703545E-2</v>
      </c>
      <c r="D88" s="8">
        <v>2551</v>
      </c>
      <c r="E88" s="9">
        <v>0</v>
      </c>
      <c r="G88" s="7" t="s">
        <v>142</v>
      </c>
      <c r="H88" s="75">
        <v>5.5770968802052179E-3</v>
      </c>
      <c r="I88" s="15"/>
      <c r="J88">
        <f t="shared" si="4"/>
        <v>5.8458499855614278E-2</v>
      </c>
      <c r="K88">
        <f t="shared" si="5"/>
        <v>-5.3186135153446539E-4</v>
      </c>
    </row>
    <row r="89" spans="1:11" x14ac:dyDescent="0.25">
      <c r="A89" s="7" t="s">
        <v>143</v>
      </c>
      <c r="B89" s="10">
        <v>1.9600156801254411E-3</v>
      </c>
      <c r="C89" s="80">
        <v>4.4237327515631759E-2</v>
      </c>
      <c r="D89" s="8">
        <v>2551</v>
      </c>
      <c r="E89" s="9">
        <v>0</v>
      </c>
      <c r="G89" s="7" t="s">
        <v>143</v>
      </c>
      <c r="H89" s="75">
        <v>-5.6306867373512861E-3</v>
      </c>
      <c r="I89" s="15"/>
      <c r="J89">
        <f t="shared" si="4"/>
        <v>-0.12703413200244604</v>
      </c>
      <c r="K89">
        <f t="shared" si="5"/>
        <v>2.4947787117526719E-4</v>
      </c>
    </row>
    <row r="90" spans="1:11" x14ac:dyDescent="0.25">
      <c r="A90" s="7" t="s">
        <v>144</v>
      </c>
      <c r="B90" s="10">
        <v>1.3328106624852998E-2</v>
      </c>
      <c r="C90" s="80">
        <v>0.11469797402308832</v>
      </c>
      <c r="D90" s="8">
        <v>2551</v>
      </c>
      <c r="E90" s="9">
        <v>0</v>
      </c>
      <c r="G90" s="7" t="s">
        <v>144</v>
      </c>
      <c r="H90" s="75">
        <v>2.0385910342820831E-2</v>
      </c>
      <c r="I90" s="15"/>
      <c r="J90">
        <f t="shared" si="4"/>
        <v>0.17536669612035258</v>
      </c>
      <c r="K90">
        <f t="shared" si="5"/>
        <v>-2.3688786921303084E-3</v>
      </c>
    </row>
    <row r="91" spans="1:11" ht="24" x14ac:dyDescent="0.25">
      <c r="A91" s="7" t="s">
        <v>145</v>
      </c>
      <c r="B91" s="10">
        <v>2.0776166209329674E-2</v>
      </c>
      <c r="C91" s="80">
        <v>0.14266217217252461</v>
      </c>
      <c r="D91" s="8">
        <v>2551</v>
      </c>
      <c r="E91" s="9">
        <v>0</v>
      </c>
      <c r="G91" s="7" t="s">
        <v>145</v>
      </c>
      <c r="H91" s="75">
        <v>3.115819087541212E-2</v>
      </c>
      <c r="I91" s="15"/>
      <c r="J91">
        <f t="shared" si="4"/>
        <v>0.2138677875036494</v>
      </c>
      <c r="K91">
        <f t="shared" si="5"/>
        <v>-4.5376271968348347E-3</v>
      </c>
    </row>
    <row r="92" spans="1:11" x14ac:dyDescent="0.25">
      <c r="A92" s="7" t="s">
        <v>146</v>
      </c>
      <c r="B92" s="10">
        <v>1.1760094080752646E-2</v>
      </c>
      <c r="C92" s="80">
        <v>0.10782556206365715</v>
      </c>
      <c r="D92" s="8">
        <v>2551</v>
      </c>
      <c r="E92" s="9">
        <v>0</v>
      </c>
      <c r="G92" s="7" t="s">
        <v>146</v>
      </c>
      <c r="H92" s="75">
        <v>1.9115604242340559E-2</v>
      </c>
      <c r="I92" s="15"/>
      <c r="J92">
        <f t="shared" si="4"/>
        <v>0.17519781558743561</v>
      </c>
      <c r="K92">
        <f t="shared" si="5"/>
        <v>-2.0848609550270006E-3</v>
      </c>
    </row>
    <row r="93" spans="1:11" x14ac:dyDescent="0.25">
      <c r="A93" s="7" t="s">
        <v>147</v>
      </c>
      <c r="B93" s="10">
        <v>3.9984319874558999E-2</v>
      </c>
      <c r="C93" s="80">
        <v>0.19596077976222556</v>
      </c>
      <c r="D93" s="8">
        <v>2551</v>
      </c>
      <c r="E93" s="9">
        <v>0</v>
      </c>
      <c r="G93" s="7" t="s">
        <v>147</v>
      </c>
      <c r="H93" s="75">
        <v>4.3657569312167957E-3</v>
      </c>
      <c r="I93" s="15"/>
      <c r="J93">
        <f t="shared" si="4"/>
        <v>2.1387928312338586E-2</v>
      </c>
      <c r="K93">
        <f t="shared" si="5"/>
        <v>-8.9079979087731151E-4</v>
      </c>
    </row>
    <row r="94" spans="1:11" x14ac:dyDescent="0.25">
      <c r="A94" s="7" t="s">
        <v>148</v>
      </c>
      <c r="B94" s="10">
        <v>0.67463739709917681</v>
      </c>
      <c r="C94" s="80">
        <v>0.46860202588512878</v>
      </c>
      <c r="D94" s="8">
        <v>2551</v>
      </c>
      <c r="E94" s="9">
        <v>0</v>
      </c>
      <c r="G94" s="7" t="s">
        <v>148</v>
      </c>
      <c r="H94" s="75">
        <v>3.4009700816185318E-2</v>
      </c>
      <c r="I94" s="15"/>
      <c r="J94">
        <f t="shared" si="4"/>
        <v>2.3613821900430397E-2</v>
      </c>
      <c r="K94">
        <f t="shared" si="5"/>
        <v>-4.8963117458603274E-2</v>
      </c>
    </row>
    <row r="95" spans="1:11" x14ac:dyDescent="0.25">
      <c r="A95" s="7" t="s">
        <v>149</v>
      </c>
      <c r="B95" s="10">
        <v>0.17796942375539004</v>
      </c>
      <c r="C95" s="80">
        <v>0.38256199375359978</v>
      </c>
      <c r="D95" s="8">
        <v>2551</v>
      </c>
      <c r="E95" s="9">
        <v>0</v>
      </c>
      <c r="G95" s="7" t="s">
        <v>149</v>
      </c>
      <c r="H95" s="75">
        <v>-5.9763822243104982E-2</v>
      </c>
      <c r="I95" s="15"/>
      <c r="J95">
        <f t="shared" si="4"/>
        <v>-0.12841758993111624</v>
      </c>
      <c r="K95">
        <f t="shared" si="5"/>
        <v>2.7802377600728071E-2</v>
      </c>
    </row>
    <row r="96" spans="1:11" ht="24" x14ac:dyDescent="0.25">
      <c r="A96" s="7" t="s">
        <v>150</v>
      </c>
      <c r="B96" s="10">
        <v>3.9200313602508847E-4</v>
      </c>
      <c r="C96" s="80">
        <v>1.9799069069658021E-2</v>
      </c>
      <c r="D96" s="8">
        <v>2551</v>
      </c>
      <c r="E96" s="9">
        <v>0</v>
      </c>
      <c r="G96" s="7" t="s">
        <v>150</v>
      </c>
      <c r="H96" s="75">
        <v>-2.0379694244401993E-3</v>
      </c>
      <c r="I96" s="15"/>
      <c r="J96">
        <f t="shared" si="4"/>
        <v>-0.10289223836067372</v>
      </c>
      <c r="K96">
        <f t="shared" si="5"/>
        <v>4.0349897396342657E-5</v>
      </c>
    </row>
    <row r="97" spans="1:11" x14ac:dyDescent="0.25">
      <c r="A97" s="7" t="s">
        <v>151</v>
      </c>
      <c r="B97" s="10">
        <v>5.9976479811838491E-2</v>
      </c>
      <c r="C97" s="80">
        <v>0.2374898128579194</v>
      </c>
      <c r="D97" s="8">
        <v>2551</v>
      </c>
      <c r="E97" s="9">
        <v>0</v>
      </c>
      <c r="G97" s="7" t="s">
        <v>151</v>
      </c>
      <c r="H97" s="75">
        <v>-1.1290679430374529E-2</v>
      </c>
      <c r="I97" s="15"/>
      <c r="J97">
        <f t="shared" si="4"/>
        <v>-4.4690355749306868E-2</v>
      </c>
      <c r="K97">
        <f t="shared" si="5"/>
        <v>2.8513863342968936E-3</v>
      </c>
    </row>
    <row r="98" spans="1:11" ht="15.75" thickBot="1" x14ac:dyDescent="0.3">
      <c r="A98" s="11" t="s">
        <v>152</v>
      </c>
      <c r="B98" s="12">
        <v>3.920031360250882E-4</v>
      </c>
      <c r="C98" s="81">
        <v>1.9799069069657633E-2</v>
      </c>
      <c r="D98" s="13">
        <v>2551</v>
      </c>
      <c r="E98" s="14">
        <v>0</v>
      </c>
      <c r="G98" s="11" t="s">
        <v>152</v>
      </c>
      <c r="H98" s="76">
        <v>5.4514460075922862E-4</v>
      </c>
      <c r="I98" s="15"/>
      <c r="J98">
        <f t="shared" si="4"/>
        <v>2.7523056788627428E-2</v>
      </c>
      <c r="K98">
        <f t="shared" si="5"/>
        <v>-1.0793355603383304E-5</v>
      </c>
    </row>
    <row r="99" spans="1:11" x14ac:dyDescent="0.25">
      <c r="A99" s="133" t="s">
        <v>4</v>
      </c>
      <c r="B99" s="134"/>
      <c r="C99" s="134"/>
      <c r="D99" s="134"/>
      <c r="E99" s="134"/>
      <c r="G99" s="133" t="s">
        <v>11</v>
      </c>
      <c r="H99" s="134"/>
      <c r="I99" s="15"/>
    </row>
  </sheetData>
  <mergeCells count="6">
    <mergeCell ref="J5:K5"/>
    <mergeCell ref="A5:E5"/>
    <mergeCell ref="A99:E99"/>
    <mergeCell ref="G4:H4"/>
    <mergeCell ref="G5:G6"/>
    <mergeCell ref="G99:H99"/>
  </mergeCells>
  <pageMargins left="0.45" right="0.45" top="0.5" bottom="0.5" header="0" footer="0"/>
  <pageSetup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5"/>
  <sheetViews>
    <sheetView workbookViewId="0">
      <selection activeCell="B2" sqref="B2"/>
    </sheetView>
  </sheetViews>
  <sheetFormatPr defaultRowHeight="15" x14ac:dyDescent="0.25"/>
  <cols>
    <col min="1" max="1" width="35" bestFit="1" customWidth="1"/>
    <col min="2" max="2" width="6.42578125" bestFit="1" customWidth="1"/>
    <col min="3" max="3" width="8.85546875" style="77" bestFit="1" customWidth="1"/>
    <col min="4" max="4" width="7.5703125" bestFit="1" customWidth="1"/>
    <col min="5" max="5" width="8.85546875" bestFit="1" customWidth="1"/>
    <col min="7" max="7" width="37.5703125" customWidth="1"/>
    <col min="8" max="8" width="10.28515625" style="77" bestFit="1" customWidth="1"/>
    <col min="9" max="9" width="10.28515625" customWidth="1"/>
    <col min="10" max="10" width="12" bestFit="1" customWidth="1"/>
    <col min="11" max="11" width="15.28515625" bestFit="1" customWidth="1"/>
  </cols>
  <sheetData>
    <row r="1" spans="1:11" x14ac:dyDescent="0.25">
      <c r="A1" t="s">
        <v>15</v>
      </c>
    </row>
    <row r="4" spans="1:11" ht="15.75" thickBot="1" x14ac:dyDescent="0.3">
      <c r="G4" s="141" t="s">
        <v>10</v>
      </c>
      <c r="H4" s="142"/>
      <c r="I4" s="53"/>
    </row>
    <row r="5" spans="1:11" ht="15.75" thickBot="1" x14ac:dyDescent="0.3">
      <c r="A5" s="141" t="s">
        <v>0</v>
      </c>
      <c r="B5" s="142"/>
      <c r="C5" s="142"/>
      <c r="D5" s="142"/>
      <c r="E5" s="142"/>
      <c r="G5" s="143" t="s">
        <v>3</v>
      </c>
      <c r="H5" s="87" t="s">
        <v>8</v>
      </c>
      <c r="I5" s="70"/>
      <c r="J5" s="132" t="s">
        <v>12</v>
      </c>
      <c r="K5" s="132"/>
    </row>
    <row r="6" spans="1:11" ht="27" thickBot="1" x14ac:dyDescent="0.3">
      <c r="A6" s="54" t="s">
        <v>3</v>
      </c>
      <c r="B6" s="17" t="s">
        <v>1</v>
      </c>
      <c r="C6" s="82" t="s">
        <v>5</v>
      </c>
      <c r="D6" s="18" t="s">
        <v>6</v>
      </c>
      <c r="E6" s="19" t="s">
        <v>2</v>
      </c>
      <c r="G6" s="144"/>
      <c r="H6" s="88" t="s">
        <v>9</v>
      </c>
      <c r="I6" s="70"/>
      <c r="J6" s="16" t="s">
        <v>13</v>
      </c>
      <c r="K6" s="16" t="s">
        <v>14</v>
      </c>
    </row>
    <row r="7" spans="1:11" x14ac:dyDescent="0.25">
      <c r="A7" s="20" t="s">
        <v>61</v>
      </c>
      <c r="B7" s="125">
        <v>3.640851589015736E-2</v>
      </c>
      <c r="C7" s="83">
        <v>0.18731884330940826</v>
      </c>
      <c r="D7" s="21">
        <v>6482</v>
      </c>
      <c r="E7" s="22">
        <v>0</v>
      </c>
      <c r="G7" s="20" t="s">
        <v>61</v>
      </c>
      <c r="H7" s="89">
        <v>7.2901748726786966E-2</v>
      </c>
      <c r="I7" s="69"/>
      <c r="J7">
        <f t="shared" ref="J7:J19" si="0">((1-B7)/C7)*H7</f>
        <v>0.37501568453428108</v>
      </c>
      <c r="K7">
        <f t="shared" ref="K7:K19" si="1">((0-B7)/C7)*H7</f>
        <v>-1.4169660830946262E-2</v>
      </c>
    </row>
    <row r="8" spans="1:11" x14ac:dyDescent="0.25">
      <c r="A8" s="23" t="s">
        <v>62</v>
      </c>
      <c r="B8" s="26">
        <v>0.59426103054612778</v>
      </c>
      <c r="C8" s="84">
        <v>0.49107235868267862</v>
      </c>
      <c r="D8" s="24">
        <v>6482</v>
      </c>
      <c r="E8" s="25">
        <v>0</v>
      </c>
      <c r="G8" s="23" t="s">
        <v>62</v>
      </c>
      <c r="H8" s="90">
        <v>6.512145100426274E-2</v>
      </c>
      <c r="I8" s="69"/>
      <c r="J8">
        <f t="shared" si="0"/>
        <v>5.3805330217911895E-2</v>
      </c>
      <c r="K8">
        <f t="shared" si="1"/>
        <v>-7.8805373383801017E-2</v>
      </c>
    </row>
    <row r="9" spans="1:11" x14ac:dyDescent="0.25">
      <c r="A9" s="23" t="s">
        <v>63</v>
      </c>
      <c r="B9" s="26">
        <v>3.6596664607782582E-2</v>
      </c>
      <c r="C9" s="84">
        <v>0.18769695842122708</v>
      </c>
      <c r="D9" s="24">
        <v>6482</v>
      </c>
      <c r="E9" s="25">
        <v>6</v>
      </c>
      <c r="G9" s="23" t="s">
        <v>63</v>
      </c>
      <c r="H9" s="90">
        <v>6.9744334077060502E-2</v>
      </c>
      <c r="I9" s="69"/>
      <c r="J9">
        <f t="shared" si="0"/>
        <v>0.35798088919351551</v>
      </c>
      <c r="K9">
        <f t="shared" si="1"/>
        <v>-1.3598568799304885E-2</v>
      </c>
    </row>
    <row r="10" spans="1:11" x14ac:dyDescent="0.25">
      <c r="A10" s="23" t="s">
        <v>64</v>
      </c>
      <c r="B10" s="26">
        <v>1.4206300185299567E-2</v>
      </c>
      <c r="C10" s="84">
        <v>0.11829487292694152</v>
      </c>
      <c r="D10" s="24">
        <v>6482</v>
      </c>
      <c r="E10" s="25">
        <v>6</v>
      </c>
      <c r="G10" s="23" t="s">
        <v>64</v>
      </c>
      <c r="H10" s="90">
        <v>4.3946592936844997E-2</v>
      </c>
      <c r="I10" s="69"/>
      <c r="J10">
        <f t="shared" si="0"/>
        <v>0.3662227565197918</v>
      </c>
      <c r="K10">
        <f t="shared" si="1"/>
        <v>-5.2776462405734401E-3</v>
      </c>
    </row>
    <row r="11" spans="1:11" x14ac:dyDescent="0.25">
      <c r="A11" s="23" t="s">
        <v>65</v>
      </c>
      <c r="B11" s="26">
        <v>0.40398271071318309</v>
      </c>
      <c r="C11" s="84">
        <v>0.49058049779908786</v>
      </c>
      <c r="D11" s="24">
        <v>6482</v>
      </c>
      <c r="E11" s="25">
        <v>4</v>
      </c>
      <c r="G11" s="23" t="s">
        <v>65</v>
      </c>
      <c r="H11" s="90">
        <v>2.9915609172601599E-2</v>
      </c>
      <c r="I11" s="69"/>
      <c r="J11">
        <f t="shared" si="0"/>
        <v>3.6345146956330954E-2</v>
      </c>
      <c r="K11">
        <f t="shared" si="1"/>
        <v>-2.4634874277316265E-2</v>
      </c>
    </row>
    <row r="12" spans="1:11" x14ac:dyDescent="0.25">
      <c r="A12" s="23" t="s">
        <v>66</v>
      </c>
      <c r="B12" s="26">
        <v>6.1448201327775211E-2</v>
      </c>
      <c r="C12" s="84">
        <v>0.24007649859348981</v>
      </c>
      <c r="D12" s="24">
        <v>6482</v>
      </c>
      <c r="E12" s="25">
        <v>5</v>
      </c>
      <c r="G12" s="23" t="s">
        <v>66</v>
      </c>
      <c r="H12" s="90">
        <v>4.7980811210689187E-2</v>
      </c>
      <c r="I12" s="69"/>
      <c r="J12">
        <f t="shared" si="0"/>
        <v>0.18757553083026318</v>
      </c>
      <c r="K12">
        <f t="shared" si="1"/>
        <v>-1.2280812842645955E-2</v>
      </c>
    </row>
    <row r="13" spans="1:11" x14ac:dyDescent="0.25">
      <c r="A13" s="23" t="s">
        <v>67</v>
      </c>
      <c r="B13" s="26">
        <v>1.1268910157456003E-2</v>
      </c>
      <c r="C13" s="84">
        <v>0.10553086903883004</v>
      </c>
      <c r="D13" s="24">
        <v>6482</v>
      </c>
      <c r="E13" s="25">
        <v>4</v>
      </c>
      <c r="G13" s="23" t="s">
        <v>67</v>
      </c>
      <c r="H13" s="90">
        <v>4.7321491053821566E-2</v>
      </c>
      <c r="I13" s="69"/>
      <c r="J13">
        <f t="shared" si="0"/>
        <v>0.44336060006673006</v>
      </c>
      <c r="K13">
        <f t="shared" si="1"/>
        <v>-5.053134083508398E-3</v>
      </c>
    </row>
    <row r="14" spans="1:11" x14ac:dyDescent="0.25">
      <c r="A14" s="23" t="s">
        <v>68</v>
      </c>
      <c r="B14" s="26">
        <v>5.3995680345572351E-3</v>
      </c>
      <c r="C14" s="84">
        <v>7.3288753155669711E-2</v>
      </c>
      <c r="D14" s="24">
        <v>6482</v>
      </c>
      <c r="E14" s="25">
        <v>0</v>
      </c>
      <c r="G14" s="23" t="s">
        <v>68</v>
      </c>
      <c r="H14" s="90">
        <v>2.5221309197507365E-2</v>
      </c>
      <c r="I14" s="69"/>
      <c r="J14">
        <f t="shared" si="0"/>
        <v>0.34227796138505057</v>
      </c>
      <c r="K14">
        <f t="shared" si="1"/>
        <v>-1.8581865438927825E-3</v>
      </c>
    </row>
    <row r="15" spans="1:11" x14ac:dyDescent="0.25">
      <c r="A15" s="23" t="s">
        <v>69</v>
      </c>
      <c r="B15" s="26">
        <v>0.48395556926874422</v>
      </c>
      <c r="C15" s="84">
        <v>0.49978106288338692</v>
      </c>
      <c r="D15" s="24">
        <v>6482</v>
      </c>
      <c r="E15" s="25">
        <v>0</v>
      </c>
      <c r="G15" s="23" t="s">
        <v>69</v>
      </c>
      <c r="H15" s="90">
        <v>7.8799198281316818E-2</v>
      </c>
      <c r="I15" s="69"/>
      <c r="J15">
        <f t="shared" si="0"/>
        <v>8.1363401775488078E-2</v>
      </c>
      <c r="K15">
        <f t="shared" si="1"/>
        <v>-7.6304033294381512E-2</v>
      </c>
    </row>
    <row r="16" spans="1:11" x14ac:dyDescent="0.25">
      <c r="A16" s="23" t="s">
        <v>70</v>
      </c>
      <c r="B16" s="26">
        <v>0.12843470206853966</v>
      </c>
      <c r="C16" s="84">
        <v>0.33449576029010664</v>
      </c>
      <c r="D16" s="24">
        <v>6482</v>
      </c>
      <c r="E16" s="25">
        <v>4</v>
      </c>
      <c r="G16" s="23" t="s">
        <v>70</v>
      </c>
      <c r="H16" s="90">
        <v>4.3013549885178443E-2</v>
      </c>
      <c r="I16" s="69"/>
      <c r="J16">
        <f t="shared" si="0"/>
        <v>0.11207650999298509</v>
      </c>
      <c r="K16">
        <f t="shared" si="1"/>
        <v>-1.6515702499851858E-2</v>
      </c>
    </row>
    <row r="17" spans="1:11" x14ac:dyDescent="0.25">
      <c r="A17" s="23" t="s">
        <v>71</v>
      </c>
      <c r="B17" s="26">
        <v>7.8728002469898115E-3</v>
      </c>
      <c r="C17" s="84">
        <v>8.8358382178426162E-2</v>
      </c>
      <c r="D17" s="24">
        <v>6482</v>
      </c>
      <c r="E17" s="25">
        <v>4</v>
      </c>
      <c r="G17" s="23" t="s">
        <v>71</v>
      </c>
      <c r="H17" s="90">
        <v>6.9086416022112931E-3</v>
      </c>
      <c r="I17" s="69"/>
      <c r="J17">
        <f t="shared" si="0"/>
        <v>7.7573299532102499E-2</v>
      </c>
      <c r="K17">
        <f t="shared" si="1"/>
        <v>-6.1556531447599623E-4</v>
      </c>
    </row>
    <row r="18" spans="1:11" x14ac:dyDescent="0.25">
      <c r="A18" s="23" t="s">
        <v>72</v>
      </c>
      <c r="B18" s="26">
        <v>2.3155294844087685E-3</v>
      </c>
      <c r="C18" s="84">
        <v>4.8053079511168599E-2</v>
      </c>
      <c r="D18" s="24">
        <v>6482</v>
      </c>
      <c r="E18" s="25">
        <v>4</v>
      </c>
      <c r="G18" s="23" t="s">
        <v>72</v>
      </c>
      <c r="H18" s="90">
        <v>1.0909747602387006E-2</v>
      </c>
      <c r="I18" s="69"/>
      <c r="J18">
        <f t="shared" si="0"/>
        <v>0.2265096403991429</v>
      </c>
      <c r="K18">
        <f t="shared" si="1"/>
        <v>-5.2570704100064118E-4</v>
      </c>
    </row>
    <row r="19" spans="1:11" x14ac:dyDescent="0.25">
      <c r="A19" s="23" t="s">
        <v>73</v>
      </c>
      <c r="B19" s="26">
        <v>0.81962660083320471</v>
      </c>
      <c r="C19" s="84">
        <v>0.38449816129574699</v>
      </c>
      <c r="D19" s="24">
        <v>6482</v>
      </c>
      <c r="E19" s="25">
        <v>1</v>
      </c>
      <c r="G19" s="23" t="s">
        <v>73</v>
      </c>
      <c r="H19" s="90">
        <v>-1.859869389805148E-2</v>
      </c>
      <c r="I19" s="69"/>
      <c r="J19">
        <f t="shared" si="0"/>
        <v>-8.7249042418018619E-3</v>
      </c>
      <c r="K19">
        <f t="shared" si="1"/>
        <v>3.9646442542730094E-2</v>
      </c>
    </row>
    <row r="20" spans="1:11" ht="24" x14ac:dyDescent="0.25">
      <c r="A20" s="23" t="s">
        <v>74</v>
      </c>
      <c r="B20" s="26">
        <v>12.508375474083438</v>
      </c>
      <c r="C20" s="84">
        <v>29.347104047676801</v>
      </c>
      <c r="D20" s="24">
        <v>6482</v>
      </c>
      <c r="E20" s="25">
        <v>154</v>
      </c>
      <c r="G20" s="23" t="s">
        <v>74</v>
      </c>
      <c r="H20" s="90">
        <v>1.6144982536262099E-2</v>
      </c>
      <c r="I20" s="69"/>
    </row>
    <row r="21" spans="1:11" ht="24" x14ac:dyDescent="0.25">
      <c r="A21" s="23" t="s">
        <v>75</v>
      </c>
      <c r="B21" s="26">
        <v>0.69191607528540555</v>
      </c>
      <c r="C21" s="84">
        <v>0.46173705861831249</v>
      </c>
      <c r="D21" s="24">
        <v>6482</v>
      </c>
      <c r="E21" s="25">
        <v>0</v>
      </c>
      <c r="G21" s="23" t="s">
        <v>75</v>
      </c>
      <c r="H21" s="90">
        <v>8.0651538588133245E-3</v>
      </c>
      <c r="I21" s="69"/>
      <c r="J21">
        <f>((1-B21)/C21)*H21</f>
        <v>5.3812970128183689E-3</v>
      </c>
      <c r="K21">
        <f>((0-B21)/C21)*H21</f>
        <v>-1.2085687081867984E-2</v>
      </c>
    </row>
    <row r="22" spans="1:11" x14ac:dyDescent="0.25">
      <c r="A22" s="23" t="s">
        <v>76</v>
      </c>
      <c r="B22" s="26">
        <v>1.0447392780006171</v>
      </c>
      <c r="C22" s="84">
        <v>4.1256874532365</v>
      </c>
      <c r="D22" s="24">
        <v>6482</v>
      </c>
      <c r="E22" s="25">
        <v>0</v>
      </c>
      <c r="G22" s="23" t="s">
        <v>76</v>
      </c>
      <c r="H22" s="90">
        <v>1.6998863370571899E-2</v>
      </c>
      <c r="I22" s="69"/>
    </row>
    <row r="23" spans="1:11" x14ac:dyDescent="0.25">
      <c r="A23" s="23" t="s">
        <v>77</v>
      </c>
      <c r="B23" s="26">
        <v>1.496451712434434E-2</v>
      </c>
      <c r="C23" s="84">
        <v>0.31018021197437901</v>
      </c>
      <c r="D23" s="24">
        <v>6482</v>
      </c>
      <c r="E23" s="25">
        <v>0</v>
      </c>
      <c r="G23" s="23" t="s">
        <v>77</v>
      </c>
      <c r="H23" s="90">
        <v>-5.4429310808239602E-3</v>
      </c>
      <c r="I23" s="69"/>
    </row>
    <row r="24" spans="1:11" x14ac:dyDescent="0.25">
      <c r="A24" s="23" t="s">
        <v>78</v>
      </c>
      <c r="B24" s="26">
        <v>1.6060793087486498</v>
      </c>
      <c r="C24" s="84">
        <v>3.7167353081579502</v>
      </c>
      <c r="D24" s="24">
        <v>6482</v>
      </c>
      <c r="E24" s="25">
        <v>1</v>
      </c>
      <c r="G24" s="23" t="s">
        <v>78</v>
      </c>
      <c r="H24" s="90">
        <v>1.34695143473193E-2</v>
      </c>
      <c r="I24" s="69"/>
    </row>
    <row r="25" spans="1:11" x14ac:dyDescent="0.25">
      <c r="A25" s="23" t="s">
        <v>79</v>
      </c>
      <c r="B25" s="26">
        <v>0.37951249614316573</v>
      </c>
      <c r="C25" s="84">
        <v>2.45183188568515</v>
      </c>
      <c r="D25" s="24">
        <v>6482</v>
      </c>
      <c r="E25" s="25">
        <v>0</v>
      </c>
      <c r="G25" s="23" t="s">
        <v>79</v>
      </c>
      <c r="H25" s="90">
        <v>-2.9208229338389602E-3</v>
      </c>
      <c r="I25" s="69"/>
    </row>
    <row r="26" spans="1:11" x14ac:dyDescent="0.25">
      <c r="A26" s="23" t="s">
        <v>80</v>
      </c>
      <c r="B26" s="26">
        <v>3.4344338167232338</v>
      </c>
      <c r="C26" s="84">
        <v>7.1123051242362099</v>
      </c>
      <c r="D26" s="24">
        <v>6482</v>
      </c>
      <c r="E26" s="25">
        <v>0</v>
      </c>
      <c r="G26" s="23" t="s">
        <v>80</v>
      </c>
      <c r="H26" s="90">
        <v>2.3274340283042198E-2</v>
      </c>
      <c r="I26" s="69"/>
    </row>
    <row r="27" spans="1:11" x14ac:dyDescent="0.25">
      <c r="A27" s="23" t="s">
        <v>81</v>
      </c>
      <c r="B27" s="26">
        <v>0.39802530083307619</v>
      </c>
      <c r="C27" s="84">
        <v>1.78867732346612</v>
      </c>
      <c r="D27" s="24">
        <v>6482</v>
      </c>
      <c r="E27" s="25">
        <v>0</v>
      </c>
      <c r="G27" s="23" t="s">
        <v>81</v>
      </c>
      <c r="H27" s="90">
        <v>2.2649372949808601E-2</v>
      </c>
      <c r="I27" s="69"/>
    </row>
    <row r="28" spans="1:11" x14ac:dyDescent="0.25">
      <c r="A28" s="23" t="s">
        <v>82</v>
      </c>
      <c r="B28" s="26">
        <v>0.1462511570502931</v>
      </c>
      <c r="C28" s="84">
        <v>1.86297101269843</v>
      </c>
      <c r="D28" s="24">
        <v>6482</v>
      </c>
      <c r="E28" s="25">
        <v>0</v>
      </c>
      <c r="G28" s="23" t="s">
        <v>82</v>
      </c>
      <c r="H28" s="90">
        <v>2.0748971796388401E-2</v>
      </c>
      <c r="I28" s="69"/>
    </row>
    <row r="29" spans="1:11" x14ac:dyDescent="0.25">
      <c r="A29" s="23" t="s">
        <v>83</v>
      </c>
      <c r="B29" s="26">
        <v>5.6009875019287135E-2</v>
      </c>
      <c r="C29" s="84">
        <v>0.22994079437892687</v>
      </c>
      <c r="D29" s="24">
        <v>6482</v>
      </c>
      <c r="E29" s="25">
        <v>1</v>
      </c>
      <c r="G29" s="23" t="s">
        <v>83</v>
      </c>
      <c r="H29" s="90">
        <v>5.5252862085230198E-2</v>
      </c>
      <c r="I29" s="69"/>
      <c r="J29">
        <f t="shared" ref="J29:J38" si="2">((1-B29)/C29)*H29</f>
        <v>0.226832982491247</v>
      </c>
      <c r="K29">
        <f t="shared" ref="K29:K38" si="3">((0-B29)/C29)*H29</f>
        <v>-1.3458707526041622E-2</v>
      </c>
    </row>
    <row r="30" spans="1:11" x14ac:dyDescent="0.25">
      <c r="A30" s="23" t="s">
        <v>84</v>
      </c>
      <c r="B30" s="26">
        <v>0.59018669958339764</v>
      </c>
      <c r="C30" s="84">
        <v>0.49179910453177494</v>
      </c>
      <c r="D30" s="24">
        <v>6482</v>
      </c>
      <c r="E30" s="25">
        <v>1</v>
      </c>
      <c r="G30" s="23" t="s">
        <v>84</v>
      </c>
      <c r="H30" s="90">
        <v>6.591041341362873E-2</v>
      </c>
      <c r="I30" s="69"/>
      <c r="J30">
        <f t="shared" si="2"/>
        <v>5.4922759728442572E-2</v>
      </c>
      <c r="K30">
        <f t="shared" si="3"/>
        <v>-7.90962183589205E-2</v>
      </c>
    </row>
    <row r="31" spans="1:11" x14ac:dyDescent="0.25">
      <c r="A31" s="23" t="s">
        <v>85</v>
      </c>
      <c r="B31" s="26">
        <v>0.67911138537488425</v>
      </c>
      <c r="C31" s="84">
        <v>0.46685408419835678</v>
      </c>
      <c r="D31" s="24">
        <v>6482</v>
      </c>
      <c r="E31" s="25">
        <v>0</v>
      </c>
      <c r="G31" s="23" t="s">
        <v>85</v>
      </c>
      <c r="H31" s="90">
        <v>4.6387990471896179E-2</v>
      </c>
      <c r="I31" s="69"/>
      <c r="J31">
        <f t="shared" si="2"/>
        <v>3.1884433491311905E-2</v>
      </c>
      <c r="K31">
        <f t="shared" si="3"/>
        <v>-6.7478498186901423E-2</v>
      </c>
    </row>
    <row r="32" spans="1:11" x14ac:dyDescent="0.25">
      <c r="A32" s="23" t="s">
        <v>86</v>
      </c>
      <c r="B32" s="26">
        <v>0.11680296250578615</v>
      </c>
      <c r="C32" s="84">
        <v>0.32118535218104033</v>
      </c>
      <c r="D32" s="24">
        <v>6482</v>
      </c>
      <c r="E32" s="25">
        <v>1</v>
      </c>
      <c r="G32" s="23" t="s">
        <v>86</v>
      </c>
      <c r="H32" s="90">
        <v>8.1433705176046992E-2</v>
      </c>
      <c r="I32" s="69"/>
      <c r="J32">
        <f t="shared" si="2"/>
        <v>0.22392679702006507</v>
      </c>
      <c r="K32">
        <f t="shared" si="3"/>
        <v>-2.9614358026587923E-2</v>
      </c>
    </row>
    <row r="33" spans="1:11" x14ac:dyDescent="0.25">
      <c r="A33" s="23" t="s">
        <v>87</v>
      </c>
      <c r="B33" s="26">
        <v>0.71042887997531623</v>
      </c>
      <c r="C33" s="84">
        <v>0.45359831176833376</v>
      </c>
      <c r="D33" s="24">
        <v>6482</v>
      </c>
      <c r="E33" s="25">
        <v>0</v>
      </c>
      <c r="G33" s="23" t="s">
        <v>87</v>
      </c>
      <c r="H33" s="90">
        <v>7.6424824461670024E-2</v>
      </c>
      <c r="I33" s="69"/>
      <c r="J33">
        <f t="shared" si="2"/>
        <v>4.8788589910710042E-2</v>
      </c>
      <c r="K33">
        <f t="shared" si="3"/>
        <v>-0.11969709991412877</v>
      </c>
    </row>
    <row r="34" spans="1:11" x14ac:dyDescent="0.25">
      <c r="A34" s="23" t="s">
        <v>88</v>
      </c>
      <c r="B34" s="26">
        <v>0.17309472385066335</v>
      </c>
      <c r="C34" s="84">
        <v>0.37835832941046421</v>
      </c>
      <c r="D34" s="24">
        <v>6482</v>
      </c>
      <c r="E34" s="25">
        <v>0</v>
      </c>
      <c r="G34" s="23" t="s">
        <v>88</v>
      </c>
      <c r="H34" s="90">
        <v>8.0738335144348333E-2</v>
      </c>
      <c r="I34" s="69"/>
      <c r="J34">
        <f t="shared" si="2"/>
        <v>0.17645430304759294</v>
      </c>
      <c r="K34">
        <f t="shared" si="3"/>
        <v>-3.6936889555858068E-2</v>
      </c>
    </row>
    <row r="35" spans="1:11" x14ac:dyDescent="0.25">
      <c r="A35" s="23" t="s">
        <v>89</v>
      </c>
      <c r="B35" s="26">
        <v>0.10367170626349892</v>
      </c>
      <c r="C35" s="84">
        <v>0.30485770693352188</v>
      </c>
      <c r="D35" s="24">
        <v>6482</v>
      </c>
      <c r="E35" s="25">
        <v>0</v>
      </c>
      <c r="G35" s="23" t="s">
        <v>89</v>
      </c>
      <c r="H35" s="90">
        <v>7.0463833359828476E-2</v>
      </c>
      <c r="I35" s="69"/>
      <c r="J35">
        <f t="shared" si="2"/>
        <v>0.20717444922368577</v>
      </c>
      <c r="K35">
        <f t="shared" si="3"/>
        <v>-2.396234593430582E-2</v>
      </c>
    </row>
    <row r="36" spans="1:11" ht="24" x14ac:dyDescent="0.25">
      <c r="A36" s="23" t="s">
        <v>90</v>
      </c>
      <c r="B36" s="26">
        <v>7.2553257178141406E-3</v>
      </c>
      <c r="C36" s="84">
        <v>8.4848994715447768E-2</v>
      </c>
      <c r="D36" s="24">
        <v>6482</v>
      </c>
      <c r="E36" s="25">
        <v>4</v>
      </c>
      <c r="G36" s="23" t="s">
        <v>90</v>
      </c>
      <c r="H36" s="90">
        <v>7.6000745420346299E-3</v>
      </c>
      <c r="I36" s="69"/>
      <c r="J36">
        <f t="shared" si="2"/>
        <v>8.8921896494536259E-2</v>
      </c>
      <c r="K36">
        <f t="shared" si="3"/>
        <v>-6.4987235814697639E-4</v>
      </c>
    </row>
    <row r="37" spans="1:11" x14ac:dyDescent="0.25">
      <c r="A37" s="23" t="s">
        <v>91</v>
      </c>
      <c r="B37" s="26">
        <v>0.46775686516507253</v>
      </c>
      <c r="C37" s="84">
        <v>0.49899778971426018</v>
      </c>
      <c r="D37" s="24">
        <v>6482</v>
      </c>
      <c r="E37" s="25">
        <v>0</v>
      </c>
      <c r="G37" s="23" t="s">
        <v>91</v>
      </c>
      <c r="H37" s="90">
        <v>-2.3695546478923989E-2</v>
      </c>
      <c r="I37" s="69"/>
      <c r="J37">
        <f t="shared" si="2"/>
        <v>-2.5274244093928932E-2</v>
      </c>
      <c r="K37">
        <f t="shared" si="3"/>
        <v>2.2212031331244213E-2</v>
      </c>
    </row>
    <row r="38" spans="1:11" x14ac:dyDescent="0.25">
      <c r="A38" s="23" t="s">
        <v>92</v>
      </c>
      <c r="B38" s="26">
        <v>0.40280777537796975</v>
      </c>
      <c r="C38" s="84">
        <v>0.49050054864933318</v>
      </c>
      <c r="D38" s="24">
        <v>6482</v>
      </c>
      <c r="E38" s="25">
        <v>0</v>
      </c>
      <c r="G38" s="23" t="s">
        <v>92</v>
      </c>
      <c r="H38" s="90">
        <v>-1.0896600694396777E-2</v>
      </c>
      <c r="I38" s="69"/>
      <c r="J38">
        <f t="shared" si="2"/>
        <v>-1.3266784772053319E-2</v>
      </c>
      <c r="K38">
        <f t="shared" si="3"/>
        <v>8.9484823146037742E-3</v>
      </c>
    </row>
    <row r="39" spans="1:11" ht="24" x14ac:dyDescent="0.25">
      <c r="A39" s="23" t="s">
        <v>93</v>
      </c>
      <c r="B39" s="26">
        <v>2.9472140762463344</v>
      </c>
      <c r="C39" s="84">
        <v>1.9235483213150404</v>
      </c>
      <c r="D39" s="24">
        <v>6482</v>
      </c>
      <c r="E39" s="25">
        <v>3</v>
      </c>
      <c r="G39" s="23" t="s">
        <v>93</v>
      </c>
      <c r="H39" s="90">
        <v>-3.8368877420637E-2</v>
      </c>
      <c r="I39" s="69"/>
    </row>
    <row r="40" spans="1:11" x14ac:dyDescent="0.25">
      <c r="A40" s="23" t="s">
        <v>94</v>
      </c>
      <c r="B40" s="26">
        <v>4.3196544276457877E-3</v>
      </c>
      <c r="C40" s="84">
        <v>6.5587031070613436E-2</v>
      </c>
      <c r="D40" s="24">
        <v>6482</v>
      </c>
      <c r="E40" s="25">
        <v>0</v>
      </c>
      <c r="G40" s="23" t="s">
        <v>94</v>
      </c>
      <c r="H40" s="90">
        <v>3.1335265386592752E-2</v>
      </c>
      <c r="I40" s="69"/>
      <c r="J40">
        <f t="shared" ref="J40:J71" si="4">((1-B40)/C40)*H40</f>
        <v>0.47570239663895014</v>
      </c>
      <c r="K40">
        <f t="shared" ref="K40:K71" si="5">((0-B40)/C40)*H40</f>
        <v>-2.0637848010366597E-3</v>
      </c>
    </row>
    <row r="41" spans="1:11" x14ac:dyDescent="0.25">
      <c r="A41" s="23" t="s">
        <v>95</v>
      </c>
      <c r="B41" s="26">
        <v>9.7192224622030237E-3</v>
      </c>
      <c r="C41" s="84">
        <v>9.8113425432492837E-2</v>
      </c>
      <c r="D41" s="24">
        <v>6482</v>
      </c>
      <c r="E41" s="25">
        <v>0</v>
      </c>
      <c r="G41" s="23" t="s">
        <v>95</v>
      </c>
      <c r="H41" s="90">
        <v>3.4240627962668961E-2</v>
      </c>
      <c r="I41" s="69"/>
      <c r="J41">
        <f t="shared" si="4"/>
        <v>0.34559832696479054</v>
      </c>
      <c r="K41">
        <f t="shared" si="5"/>
        <v>-3.3919137870044871E-3</v>
      </c>
    </row>
    <row r="42" spans="1:11" x14ac:dyDescent="0.25">
      <c r="A42" s="23" t="s">
        <v>96</v>
      </c>
      <c r="B42" s="26">
        <v>6.9577290959580373E-2</v>
      </c>
      <c r="C42" s="84">
        <v>0.25445290363699746</v>
      </c>
      <c r="D42" s="24">
        <v>6482</v>
      </c>
      <c r="E42" s="25">
        <v>0</v>
      </c>
      <c r="G42" s="23" t="s">
        <v>96</v>
      </c>
      <c r="H42" s="90">
        <v>2.360739291345124E-2</v>
      </c>
      <c r="I42" s="69"/>
      <c r="J42">
        <f t="shared" si="4"/>
        <v>8.6321885716226565E-2</v>
      </c>
      <c r="K42">
        <f t="shared" si="5"/>
        <v>-6.4551766635745607E-3</v>
      </c>
    </row>
    <row r="43" spans="1:11" x14ac:dyDescent="0.25">
      <c r="A43" s="23" t="s">
        <v>97</v>
      </c>
      <c r="B43" s="26">
        <v>9.4106757173711818E-3</v>
      </c>
      <c r="C43" s="84">
        <v>9.6558548435238173E-2</v>
      </c>
      <c r="D43" s="24">
        <v>6482</v>
      </c>
      <c r="E43" s="25">
        <v>0</v>
      </c>
      <c r="G43" s="23" t="s">
        <v>97</v>
      </c>
      <c r="H43" s="90">
        <v>1.5944791125305034E-3</v>
      </c>
      <c r="I43" s="69"/>
      <c r="J43">
        <f t="shared" si="4"/>
        <v>1.6357681554458228E-2</v>
      </c>
      <c r="K43">
        <f t="shared" si="5"/>
        <v>-1.5539924853168541E-4</v>
      </c>
    </row>
    <row r="44" spans="1:11" x14ac:dyDescent="0.25">
      <c r="A44" s="23" t="s">
        <v>98</v>
      </c>
      <c r="B44" s="26">
        <v>0.47485344029620485</v>
      </c>
      <c r="C44" s="84">
        <v>0.49940577415506132</v>
      </c>
      <c r="D44" s="24">
        <v>6482</v>
      </c>
      <c r="E44" s="25">
        <v>0</v>
      </c>
      <c r="G44" s="23" t="s">
        <v>98</v>
      </c>
      <c r="H44" s="90">
        <v>-3.5594882743097814E-2</v>
      </c>
      <c r="I44" s="69"/>
      <c r="J44">
        <f t="shared" si="4"/>
        <v>-3.7429543635580653E-2</v>
      </c>
      <c r="K44">
        <f t="shared" si="5"/>
        <v>3.3844928117014464E-2</v>
      </c>
    </row>
    <row r="45" spans="1:11" x14ac:dyDescent="0.25">
      <c r="A45" s="23" t="s">
        <v>99</v>
      </c>
      <c r="B45" s="26">
        <v>5.8623881518049988E-3</v>
      </c>
      <c r="C45" s="84">
        <v>7.6347362784043124E-2</v>
      </c>
      <c r="D45" s="24">
        <v>6482</v>
      </c>
      <c r="E45" s="25">
        <v>0</v>
      </c>
      <c r="G45" s="23" t="s">
        <v>99</v>
      </c>
      <c r="H45" s="90">
        <v>-2.7986334335219987E-3</v>
      </c>
      <c r="I45" s="69"/>
      <c r="J45">
        <f t="shared" si="4"/>
        <v>-3.6441687788351079E-2</v>
      </c>
      <c r="K45">
        <f t="shared" si="5"/>
        <v>2.1489511731181583E-4</v>
      </c>
    </row>
    <row r="46" spans="1:11" x14ac:dyDescent="0.25">
      <c r="A46" s="23" t="s">
        <v>100</v>
      </c>
      <c r="B46" s="26">
        <v>8.7318728787411287E-2</v>
      </c>
      <c r="C46" s="84">
        <v>0.28232333409677374</v>
      </c>
      <c r="D46" s="24">
        <v>6482</v>
      </c>
      <c r="E46" s="25">
        <v>0</v>
      </c>
      <c r="G46" s="23" t="s">
        <v>100</v>
      </c>
      <c r="H46" s="90">
        <v>9.8503230991336468E-3</v>
      </c>
      <c r="I46" s="69"/>
      <c r="J46">
        <f t="shared" si="4"/>
        <v>3.1843649894310162E-2</v>
      </c>
      <c r="K46">
        <f t="shared" si="5"/>
        <v>-3.0465696146348129E-3</v>
      </c>
    </row>
    <row r="47" spans="1:11" x14ac:dyDescent="0.25">
      <c r="A47" s="23" t="s">
        <v>101</v>
      </c>
      <c r="B47" s="26">
        <v>8.3307621104597353E-3</v>
      </c>
      <c r="C47" s="84">
        <v>9.0899038596227208E-2</v>
      </c>
      <c r="D47" s="24">
        <v>6482</v>
      </c>
      <c r="E47" s="25">
        <v>0</v>
      </c>
      <c r="G47" s="23" t="s">
        <v>101</v>
      </c>
      <c r="H47" s="90">
        <v>2.087176005517753E-3</v>
      </c>
      <c r="I47" s="69"/>
      <c r="J47">
        <f t="shared" si="4"/>
        <v>2.2770188449705259E-2</v>
      </c>
      <c r="K47">
        <f t="shared" si="5"/>
        <v>-1.9128658622963345E-4</v>
      </c>
    </row>
    <row r="48" spans="1:11" x14ac:dyDescent="0.25">
      <c r="A48" s="23" t="s">
        <v>102</v>
      </c>
      <c r="B48" s="26">
        <v>0.15057081147793888</v>
      </c>
      <c r="C48" s="84">
        <v>0.35765762497219139</v>
      </c>
      <c r="D48" s="24">
        <v>6482</v>
      </c>
      <c r="E48" s="25">
        <v>0</v>
      </c>
      <c r="G48" s="23" t="s">
        <v>102</v>
      </c>
      <c r="H48" s="90">
        <v>9.7448078940975021E-3</v>
      </c>
      <c r="I48" s="69"/>
      <c r="J48">
        <f t="shared" si="4"/>
        <v>2.3143709748758214E-2</v>
      </c>
      <c r="K48">
        <f t="shared" si="5"/>
        <v>-4.1024810597144962E-3</v>
      </c>
    </row>
    <row r="49" spans="1:11" x14ac:dyDescent="0.25">
      <c r="A49" s="23" t="s">
        <v>103</v>
      </c>
      <c r="B49" s="26">
        <v>0.15103363159518668</v>
      </c>
      <c r="C49" s="84">
        <v>0.35810928232593658</v>
      </c>
      <c r="D49" s="24">
        <v>6482</v>
      </c>
      <c r="E49" s="25">
        <v>0</v>
      </c>
      <c r="G49" s="23" t="s">
        <v>103</v>
      </c>
      <c r="H49" s="90">
        <v>-1.1277800188275667E-2</v>
      </c>
      <c r="I49" s="69"/>
      <c r="J49">
        <f t="shared" si="4"/>
        <v>-2.673617675377991E-2</v>
      </c>
      <c r="K49">
        <f t="shared" si="5"/>
        <v>4.7564450376068575E-3</v>
      </c>
    </row>
    <row r="50" spans="1:11" x14ac:dyDescent="0.25">
      <c r="A50" s="23" t="s">
        <v>104</v>
      </c>
      <c r="B50" s="26">
        <v>1.2341869793273681E-2</v>
      </c>
      <c r="C50" s="84">
        <v>0.11041480360949686</v>
      </c>
      <c r="D50" s="24">
        <v>6482</v>
      </c>
      <c r="E50" s="25">
        <v>0</v>
      </c>
      <c r="G50" s="23" t="s">
        <v>104</v>
      </c>
      <c r="H50" s="90">
        <v>2.1240048639157412E-2</v>
      </c>
      <c r="I50" s="69"/>
      <c r="J50">
        <f t="shared" si="4"/>
        <v>0.18999179492853624</v>
      </c>
      <c r="K50">
        <f t="shared" si="5"/>
        <v>-2.3741555130088877E-3</v>
      </c>
    </row>
    <row r="51" spans="1:11" x14ac:dyDescent="0.25">
      <c r="A51" s="23" t="s">
        <v>105</v>
      </c>
      <c r="B51" s="26">
        <v>7.7136686207960508E-4</v>
      </c>
      <c r="C51" s="84">
        <v>2.7764920010052159E-2</v>
      </c>
      <c r="D51" s="24">
        <v>6482</v>
      </c>
      <c r="E51" s="25">
        <v>0</v>
      </c>
      <c r="G51" s="23" t="s">
        <v>105</v>
      </c>
      <c r="H51" s="90">
        <v>4.3206544568576491E-3</v>
      </c>
      <c r="I51" s="69"/>
      <c r="J51">
        <f t="shared" si="4"/>
        <v>0.15549555502497636</v>
      </c>
      <c r="K51">
        <f t="shared" si="5"/>
        <v>-1.2003671068780018E-4</v>
      </c>
    </row>
    <row r="52" spans="1:11" x14ac:dyDescent="0.25">
      <c r="A52" s="23" t="s">
        <v>106</v>
      </c>
      <c r="B52" s="26">
        <v>6.7880283863005243E-3</v>
      </c>
      <c r="C52" s="84">
        <v>8.2115719085559202E-2</v>
      </c>
      <c r="D52" s="24">
        <v>6482</v>
      </c>
      <c r="E52" s="25">
        <v>0</v>
      </c>
      <c r="G52" s="23" t="s">
        <v>106</v>
      </c>
      <c r="H52" s="90">
        <v>1.0210928789070442E-2</v>
      </c>
      <c r="I52" s="69"/>
      <c r="J52">
        <f t="shared" si="4"/>
        <v>0.12350396279222542</v>
      </c>
      <c r="K52">
        <f t="shared" si="5"/>
        <v>-8.4407803088815125E-4</v>
      </c>
    </row>
    <row r="53" spans="1:11" x14ac:dyDescent="0.25">
      <c r="A53" s="23" t="s">
        <v>107</v>
      </c>
      <c r="B53" s="26">
        <v>2.4683739586547366E-3</v>
      </c>
      <c r="C53" s="84">
        <v>4.9625205406874047E-2</v>
      </c>
      <c r="D53" s="24">
        <v>6482</v>
      </c>
      <c r="E53" s="25">
        <v>0</v>
      </c>
      <c r="G53" s="23" t="s">
        <v>107</v>
      </c>
      <c r="H53" s="90">
        <v>1.039973750319677E-2</v>
      </c>
      <c r="I53" s="69"/>
      <c r="J53">
        <f t="shared" si="4"/>
        <v>0.20904834502770697</v>
      </c>
      <c r="K53">
        <f t="shared" si="5"/>
        <v>-5.1728634711464762E-4</v>
      </c>
    </row>
    <row r="54" spans="1:11" x14ac:dyDescent="0.25">
      <c r="A54" s="23" t="s">
        <v>108</v>
      </c>
      <c r="B54" s="26">
        <v>6.6337550138846034E-3</v>
      </c>
      <c r="C54" s="84">
        <v>8.1183527195220623E-2</v>
      </c>
      <c r="D54" s="24">
        <v>6482</v>
      </c>
      <c r="E54" s="25">
        <v>0</v>
      </c>
      <c r="G54" s="23" t="s">
        <v>108</v>
      </c>
      <c r="H54" s="90">
        <v>2.1840897202184181E-3</v>
      </c>
      <c r="I54" s="69"/>
      <c r="J54">
        <f t="shared" si="4"/>
        <v>2.6724645738401376E-2</v>
      </c>
      <c r="K54">
        <f t="shared" si="5"/>
        <v>-1.7846867009648382E-4</v>
      </c>
    </row>
    <row r="55" spans="1:11" x14ac:dyDescent="0.25">
      <c r="A55" s="23" t="s">
        <v>109</v>
      </c>
      <c r="B55" s="26">
        <v>1.6970070965751311E-3</v>
      </c>
      <c r="C55" s="84">
        <v>4.1162952548893697E-2</v>
      </c>
      <c r="D55" s="24">
        <v>6482</v>
      </c>
      <c r="E55" s="25">
        <v>0</v>
      </c>
      <c r="G55" s="23" t="s">
        <v>109</v>
      </c>
      <c r="H55" s="90">
        <v>2.2807800156607178E-2</v>
      </c>
      <c r="I55" s="69"/>
      <c r="J55">
        <f t="shared" si="4"/>
        <v>0.55314533452960712</v>
      </c>
      <c r="K55">
        <f t="shared" si="5"/>
        <v>-9.4028723224009862E-4</v>
      </c>
    </row>
    <row r="56" spans="1:11" x14ac:dyDescent="0.25">
      <c r="A56" s="23" t="s">
        <v>110</v>
      </c>
      <c r="B56" s="26">
        <v>3.4094415303918546E-2</v>
      </c>
      <c r="C56" s="84">
        <v>0.18148572247280748</v>
      </c>
      <c r="D56" s="24">
        <v>6482</v>
      </c>
      <c r="E56" s="25">
        <v>0</v>
      </c>
      <c r="G56" s="23" t="s">
        <v>110</v>
      </c>
      <c r="H56" s="90">
        <v>4.6869558174125386E-2</v>
      </c>
      <c r="I56" s="69"/>
      <c r="J56">
        <f t="shared" si="4"/>
        <v>0.24944974941160319</v>
      </c>
      <c r="K56">
        <f t="shared" si="5"/>
        <v>-8.8050462577805941E-3</v>
      </c>
    </row>
    <row r="57" spans="1:11" x14ac:dyDescent="0.25">
      <c r="A57" s="23" t="s">
        <v>111</v>
      </c>
      <c r="B57" s="26">
        <v>0.43829065103363157</v>
      </c>
      <c r="C57" s="84">
        <v>0.49621562145285625</v>
      </c>
      <c r="D57" s="24">
        <v>6482</v>
      </c>
      <c r="E57" s="25">
        <v>0</v>
      </c>
      <c r="G57" s="23" t="s">
        <v>111</v>
      </c>
      <c r="H57" s="90">
        <v>1.8257274145634561E-3</v>
      </c>
      <c r="I57" s="69"/>
      <c r="J57">
        <f t="shared" si="4"/>
        <v>2.0666986549554285E-3</v>
      </c>
      <c r="K57">
        <f t="shared" si="5"/>
        <v>-1.612603921650198E-3</v>
      </c>
    </row>
    <row r="58" spans="1:11" x14ac:dyDescent="0.25">
      <c r="A58" s="23" t="s">
        <v>112</v>
      </c>
      <c r="B58" s="26">
        <v>0.16152422091946927</v>
      </c>
      <c r="C58" s="84">
        <v>0.36804217704264391</v>
      </c>
      <c r="D58" s="24">
        <v>6482</v>
      </c>
      <c r="E58" s="25">
        <v>0</v>
      </c>
      <c r="G58" s="23" t="s">
        <v>112</v>
      </c>
      <c r="H58" s="90">
        <v>5.362659815927634E-2</v>
      </c>
      <c r="I58" s="69"/>
      <c r="J58">
        <f t="shared" si="4"/>
        <v>0.12217242065120126</v>
      </c>
      <c r="K58">
        <f t="shared" si="5"/>
        <v>-2.3535331080369402E-2</v>
      </c>
    </row>
    <row r="59" spans="1:11" x14ac:dyDescent="0.25">
      <c r="A59" s="23" t="s">
        <v>113</v>
      </c>
      <c r="B59" s="26">
        <v>3.3631595186670783E-2</v>
      </c>
      <c r="C59" s="84">
        <v>0.18029288873648727</v>
      </c>
      <c r="D59" s="24">
        <v>6482</v>
      </c>
      <c r="E59" s="25">
        <v>0</v>
      </c>
      <c r="G59" s="23" t="s">
        <v>113</v>
      </c>
      <c r="H59" s="90">
        <v>1.4810131740377254E-3</v>
      </c>
      <c r="I59" s="69"/>
      <c r="J59">
        <f t="shared" si="4"/>
        <v>7.938218465145256E-3</v>
      </c>
      <c r="K59">
        <f t="shared" si="5"/>
        <v>-2.7626622372312672E-4</v>
      </c>
    </row>
    <row r="60" spans="1:11" x14ac:dyDescent="0.25">
      <c r="A60" s="23" t="s">
        <v>114</v>
      </c>
      <c r="B60" s="26">
        <v>3.0854674483184203E-3</v>
      </c>
      <c r="C60" s="84">
        <v>5.5465502331925196E-2</v>
      </c>
      <c r="D60" s="24">
        <v>6482</v>
      </c>
      <c r="E60" s="25">
        <v>0</v>
      </c>
      <c r="G60" s="23" t="s">
        <v>114</v>
      </c>
      <c r="H60" s="90">
        <v>-1.4047385718495519E-3</v>
      </c>
      <c r="I60" s="69"/>
      <c r="J60">
        <f t="shared" si="4"/>
        <v>-2.5248203619110808E-2</v>
      </c>
      <c r="K60">
        <f t="shared" si="5"/>
        <v>7.814361999105791E-5</v>
      </c>
    </row>
    <row r="61" spans="1:11" x14ac:dyDescent="0.25">
      <c r="A61" s="23" t="s">
        <v>115</v>
      </c>
      <c r="B61" s="26">
        <v>6.1709348966368404E-4</v>
      </c>
      <c r="C61" s="84">
        <v>2.4835616406980152E-2</v>
      </c>
      <c r="D61" s="24">
        <v>6482</v>
      </c>
      <c r="E61" s="25">
        <v>0</v>
      </c>
      <c r="G61" s="23" t="s">
        <v>115</v>
      </c>
      <c r="H61" s="90">
        <v>1.3134604649804461E-3</v>
      </c>
      <c r="I61" s="69"/>
      <c r="J61">
        <f t="shared" si="4"/>
        <v>5.2853527593929597E-2</v>
      </c>
      <c r="K61">
        <f t="shared" si="5"/>
        <v>-3.2635707066335035E-5</v>
      </c>
    </row>
    <row r="62" spans="1:11" x14ac:dyDescent="0.25">
      <c r="A62" s="23" t="s">
        <v>116</v>
      </c>
      <c r="B62" s="26">
        <v>0.16923788954026536</v>
      </c>
      <c r="C62" s="84">
        <v>0.37499082644219633</v>
      </c>
      <c r="D62" s="24">
        <v>6482</v>
      </c>
      <c r="E62" s="25">
        <v>0</v>
      </c>
      <c r="G62" s="23" t="s">
        <v>116</v>
      </c>
      <c r="H62" s="90">
        <v>-6.7246384439540799E-2</v>
      </c>
      <c r="I62" s="69"/>
      <c r="J62">
        <f t="shared" si="4"/>
        <v>-0.14897897313333641</v>
      </c>
      <c r="K62">
        <f t="shared" si="5"/>
        <v>3.0349105576094711E-2</v>
      </c>
    </row>
    <row r="63" spans="1:11" x14ac:dyDescent="0.25">
      <c r="A63" s="23" t="s">
        <v>117</v>
      </c>
      <c r="B63" s="26">
        <v>2.6226473310706571E-3</v>
      </c>
      <c r="C63" s="84">
        <v>5.1148535246146272E-2</v>
      </c>
      <c r="D63" s="24">
        <v>6482</v>
      </c>
      <c r="E63" s="25">
        <v>0</v>
      </c>
      <c r="G63" s="23" t="s">
        <v>117</v>
      </c>
      <c r="H63" s="90">
        <v>-1.8138796600139669E-3</v>
      </c>
      <c r="I63" s="69"/>
      <c r="J63">
        <f t="shared" si="4"/>
        <v>-3.5369976572321382E-2</v>
      </c>
      <c r="K63">
        <f t="shared" si="5"/>
        <v>9.3006898952739894E-5</v>
      </c>
    </row>
    <row r="64" spans="1:11" ht="24" x14ac:dyDescent="0.25">
      <c r="A64" s="23" t="s">
        <v>118</v>
      </c>
      <c r="B64" s="26">
        <v>0.31440913298364703</v>
      </c>
      <c r="C64" s="84">
        <v>0.46431593744659949</v>
      </c>
      <c r="D64" s="24">
        <v>6482</v>
      </c>
      <c r="E64" s="25">
        <v>0</v>
      </c>
      <c r="G64" s="23" t="s">
        <v>118</v>
      </c>
      <c r="H64" s="90">
        <v>1.382584932576952E-2</v>
      </c>
      <c r="I64" s="69"/>
      <c r="J64">
        <f t="shared" si="4"/>
        <v>2.0414711755574706E-2</v>
      </c>
      <c r="K64">
        <f t="shared" si="5"/>
        <v>-9.362102285747357E-3</v>
      </c>
    </row>
    <row r="65" spans="1:11" x14ac:dyDescent="0.25">
      <c r="A65" s="23" t="s">
        <v>119</v>
      </c>
      <c r="B65" s="26">
        <v>0.83600740512187599</v>
      </c>
      <c r="C65" s="84">
        <v>0.37029741788932474</v>
      </c>
      <c r="D65" s="24">
        <v>6482</v>
      </c>
      <c r="E65" s="25">
        <v>0</v>
      </c>
      <c r="G65" s="23" t="s">
        <v>119</v>
      </c>
      <c r="H65" s="90">
        <v>-0.11025211648627221</v>
      </c>
      <c r="I65" s="69"/>
      <c r="J65">
        <f t="shared" si="4"/>
        <v>-4.8827050365209193E-2</v>
      </c>
      <c r="K65">
        <f t="shared" si="5"/>
        <v>0.24891231037541742</v>
      </c>
    </row>
    <row r="66" spans="1:11" x14ac:dyDescent="0.25">
      <c r="A66" s="23" t="s">
        <v>120</v>
      </c>
      <c r="B66" s="26">
        <v>4.6282011724776311E-4</v>
      </c>
      <c r="C66" s="84">
        <v>2.1509934764504808E-2</v>
      </c>
      <c r="D66" s="24">
        <v>6482</v>
      </c>
      <c r="E66" s="25">
        <v>0</v>
      </c>
      <c r="G66" s="23" t="s">
        <v>120</v>
      </c>
      <c r="H66" s="90">
        <v>7.750251805776865E-3</v>
      </c>
      <c r="I66" s="69"/>
      <c r="J66">
        <f t="shared" si="4"/>
        <v>0.36014357635852906</v>
      </c>
      <c r="K66">
        <f t="shared" si="5"/>
        <v>-1.6675887159678767E-4</v>
      </c>
    </row>
    <row r="67" spans="1:11" x14ac:dyDescent="0.25">
      <c r="A67" s="23" t="s">
        <v>121</v>
      </c>
      <c r="B67" s="26">
        <v>1.0799136069114472E-3</v>
      </c>
      <c r="C67" s="84">
        <v>3.2846823913278055E-2</v>
      </c>
      <c r="D67" s="24">
        <v>6482</v>
      </c>
      <c r="E67" s="25">
        <v>0</v>
      </c>
      <c r="G67" s="23" t="s">
        <v>121</v>
      </c>
      <c r="H67" s="90">
        <v>1.9012155789776115E-2</v>
      </c>
      <c r="I67" s="69"/>
      <c r="J67">
        <f t="shared" si="4"/>
        <v>0.57818753965934622</v>
      </c>
      <c r="K67">
        <f t="shared" si="5"/>
        <v>-6.2506761044253646E-4</v>
      </c>
    </row>
    <row r="68" spans="1:11" x14ac:dyDescent="0.25">
      <c r="A68" s="23" t="s">
        <v>122</v>
      </c>
      <c r="B68" s="26">
        <v>2.1598272138228939E-3</v>
      </c>
      <c r="C68" s="84">
        <v>4.6427307650736334E-2</v>
      </c>
      <c r="D68" s="24">
        <v>6482</v>
      </c>
      <c r="E68" s="25">
        <v>0</v>
      </c>
      <c r="G68" s="23" t="s">
        <v>122</v>
      </c>
      <c r="H68" s="90">
        <v>9.0511596296038548E-3</v>
      </c>
      <c r="I68" s="69"/>
      <c r="J68">
        <f t="shared" si="4"/>
        <v>0.1945322945853816</v>
      </c>
      <c r="K68">
        <f t="shared" si="5"/>
        <v>-4.2106557269563108E-4</v>
      </c>
    </row>
    <row r="69" spans="1:11" x14ac:dyDescent="0.25">
      <c r="A69" s="23" t="s">
        <v>123</v>
      </c>
      <c r="B69" s="26">
        <v>0.15103363159518668</v>
      </c>
      <c r="C69" s="84">
        <v>0.35810928232594119</v>
      </c>
      <c r="D69" s="24">
        <v>6482</v>
      </c>
      <c r="E69" s="25">
        <v>0</v>
      </c>
      <c r="G69" s="23" t="s">
        <v>123</v>
      </c>
      <c r="H69" s="90">
        <v>0.10644887612752839</v>
      </c>
      <c r="I69" s="69"/>
      <c r="J69">
        <f t="shared" si="4"/>
        <v>0.25235736756052007</v>
      </c>
      <c r="K69">
        <f t="shared" si="5"/>
        <v>-4.4895123176767068E-2</v>
      </c>
    </row>
    <row r="70" spans="1:11" x14ac:dyDescent="0.25">
      <c r="A70" s="23" t="s">
        <v>124</v>
      </c>
      <c r="B70" s="26">
        <v>5.553841406973156E-3</v>
      </c>
      <c r="C70" s="84">
        <v>7.4322597070649268E-2</v>
      </c>
      <c r="D70" s="24">
        <v>6482</v>
      </c>
      <c r="E70" s="25">
        <v>0</v>
      </c>
      <c r="G70" s="23" t="s">
        <v>124</v>
      </c>
      <c r="H70" s="90">
        <v>1.1879809810473948E-2</v>
      </c>
      <c r="I70" s="69"/>
      <c r="J70">
        <f t="shared" si="4"/>
        <v>0.15895342327195092</v>
      </c>
      <c r="K70">
        <f t="shared" si="5"/>
        <v>-8.8773242907077751E-4</v>
      </c>
    </row>
    <row r="71" spans="1:11" x14ac:dyDescent="0.25">
      <c r="A71" s="23" t="s">
        <v>125</v>
      </c>
      <c r="B71" s="26">
        <v>3.7025609379821045E-3</v>
      </c>
      <c r="C71" s="84">
        <v>6.0740605528158242E-2</v>
      </c>
      <c r="D71" s="24">
        <v>6482</v>
      </c>
      <c r="E71" s="25">
        <v>0</v>
      </c>
      <c r="G71" s="23" t="s">
        <v>125</v>
      </c>
      <c r="H71" s="90">
        <v>1.0065552972724396E-2</v>
      </c>
      <c r="I71" s="69"/>
      <c r="J71">
        <f t="shared" si="4"/>
        <v>0.16510017577647404</v>
      </c>
      <c r="K71">
        <f t="shared" si="5"/>
        <v>-6.1356522431641023E-4</v>
      </c>
    </row>
    <row r="72" spans="1:11" x14ac:dyDescent="0.25">
      <c r="A72" s="23" t="s">
        <v>126</v>
      </c>
      <c r="B72" s="26">
        <v>8.7935822277074964E-3</v>
      </c>
      <c r="C72" s="84">
        <v>9.3368088943002261E-2</v>
      </c>
      <c r="D72" s="24">
        <v>6482</v>
      </c>
      <c r="E72" s="25">
        <v>0</v>
      </c>
      <c r="G72" s="23" t="s">
        <v>126</v>
      </c>
      <c r="H72" s="90">
        <v>-9.2771474354227095E-3</v>
      </c>
      <c r="I72" s="69"/>
      <c r="J72">
        <f t="shared" ref="J72:J96" si="6">((1-B72)/C72)*H72</f>
        <v>-9.8487268837903555E-2</v>
      </c>
      <c r="K72">
        <f t="shared" ref="K72:K96" si="7">((0-B72)/C72)*H72</f>
        <v>8.737391943596112E-4</v>
      </c>
    </row>
    <row r="73" spans="1:11" x14ac:dyDescent="0.25">
      <c r="A73" s="23" t="s">
        <v>127</v>
      </c>
      <c r="B73" s="26">
        <v>0.46559703795124957</v>
      </c>
      <c r="C73" s="84">
        <v>0.49885351344439333</v>
      </c>
      <c r="D73" s="24">
        <v>6482</v>
      </c>
      <c r="E73" s="25">
        <v>0</v>
      </c>
      <c r="G73" s="23" t="s">
        <v>127</v>
      </c>
      <c r="H73" s="90">
        <v>-5.0577645536323643E-2</v>
      </c>
      <c r="I73" s="69"/>
      <c r="J73">
        <f t="shared" si="6"/>
        <v>-5.4181924872973741E-2</v>
      </c>
      <c r="K73">
        <f t="shared" si="7"/>
        <v>4.7205845631245594E-2</v>
      </c>
    </row>
    <row r="74" spans="1:11" x14ac:dyDescent="0.25">
      <c r="A74" s="23" t="s">
        <v>128</v>
      </c>
      <c r="B74" s="26">
        <v>0.18312249305769823</v>
      </c>
      <c r="C74" s="84">
        <v>0.38679675114930812</v>
      </c>
      <c r="D74" s="24">
        <v>6482</v>
      </c>
      <c r="E74" s="25">
        <v>0</v>
      </c>
      <c r="G74" s="23" t="s">
        <v>128</v>
      </c>
      <c r="H74" s="90">
        <v>-3.9352907294218732E-2</v>
      </c>
      <c r="I74" s="69"/>
      <c r="J74">
        <f t="shared" si="6"/>
        <v>-8.3109552254289717E-2</v>
      </c>
      <c r="K74">
        <f t="shared" si="7"/>
        <v>1.8630979891565987E-2</v>
      </c>
    </row>
    <row r="75" spans="1:11" ht="24" x14ac:dyDescent="0.25">
      <c r="A75" s="23" t="s">
        <v>129</v>
      </c>
      <c r="B75" s="26">
        <v>3.6871336007405123E-2</v>
      </c>
      <c r="C75" s="84">
        <v>0.18846039362467065</v>
      </c>
      <c r="D75" s="24">
        <v>6482</v>
      </c>
      <c r="E75" s="25">
        <v>0</v>
      </c>
      <c r="G75" s="23" t="s">
        <v>129</v>
      </c>
      <c r="H75" s="90">
        <v>-3.2777824036637586E-3</v>
      </c>
      <c r="I75" s="69"/>
      <c r="J75">
        <f t="shared" si="6"/>
        <v>-1.6751138669413513E-2</v>
      </c>
      <c r="K75">
        <f t="shared" si="7"/>
        <v>6.4128177831007996E-4</v>
      </c>
    </row>
    <row r="76" spans="1:11" x14ac:dyDescent="0.25">
      <c r="A76" s="23" t="s">
        <v>130</v>
      </c>
      <c r="B76" s="26">
        <v>8.3924714594261027E-2</v>
      </c>
      <c r="C76" s="84">
        <v>0.27729626656486284</v>
      </c>
      <c r="D76" s="24">
        <v>6482</v>
      </c>
      <c r="E76" s="25">
        <v>0</v>
      </c>
      <c r="G76" s="23" t="s">
        <v>130</v>
      </c>
      <c r="H76" s="90">
        <v>3.6555498148450297E-5</v>
      </c>
      <c r="I76" s="69"/>
      <c r="J76">
        <f t="shared" si="6"/>
        <v>1.2076465656870801E-4</v>
      </c>
      <c r="K76">
        <f t="shared" si="7"/>
        <v>-1.1063653279450513E-5</v>
      </c>
    </row>
    <row r="77" spans="1:11" x14ac:dyDescent="0.25">
      <c r="A77" s="23" t="s">
        <v>131</v>
      </c>
      <c r="B77" s="26">
        <v>1.6044430731255787E-2</v>
      </c>
      <c r="C77" s="84">
        <v>0.12565604985182824</v>
      </c>
      <c r="D77" s="24">
        <v>6482</v>
      </c>
      <c r="E77" s="25">
        <v>0</v>
      </c>
      <c r="G77" s="23" t="s">
        <v>131</v>
      </c>
      <c r="H77" s="90">
        <v>2.7695977389489031E-2</v>
      </c>
      <c r="I77" s="69"/>
      <c r="J77">
        <f t="shared" si="6"/>
        <v>0.21687464496029951</v>
      </c>
      <c r="K77">
        <f t="shared" si="7"/>
        <v>-3.5363692499014035E-3</v>
      </c>
    </row>
    <row r="78" spans="1:11" x14ac:dyDescent="0.25">
      <c r="A78" s="23" t="s">
        <v>132</v>
      </c>
      <c r="B78" s="26">
        <v>2.4683739586547362E-3</v>
      </c>
      <c r="C78" s="84">
        <v>4.9625205406873131E-2</v>
      </c>
      <c r="D78" s="24">
        <v>6482</v>
      </c>
      <c r="E78" s="25">
        <v>0</v>
      </c>
      <c r="G78" s="23" t="s">
        <v>132</v>
      </c>
      <c r="H78" s="90">
        <v>7.6247047127439779E-3</v>
      </c>
      <c r="I78" s="69"/>
      <c r="J78">
        <f t="shared" si="6"/>
        <v>0.15326655129844938</v>
      </c>
      <c r="K78">
        <f t="shared" si="7"/>
        <v>-3.792553078835741E-4</v>
      </c>
    </row>
    <row r="79" spans="1:11" x14ac:dyDescent="0.25">
      <c r="A79" s="23" t="s">
        <v>133</v>
      </c>
      <c r="B79" s="26">
        <v>4.0111076828139467E-3</v>
      </c>
      <c r="C79" s="84">
        <v>6.3211036362927714E-2</v>
      </c>
      <c r="D79" s="24">
        <v>6482</v>
      </c>
      <c r="E79" s="25">
        <v>0</v>
      </c>
      <c r="G79" s="23" t="s">
        <v>133</v>
      </c>
      <c r="H79" s="90">
        <v>3.0041417504571722E-3</v>
      </c>
      <c r="I79" s="69"/>
      <c r="J79">
        <f t="shared" si="6"/>
        <v>4.7334958997072643E-2</v>
      </c>
      <c r="K79">
        <f t="shared" si="7"/>
        <v>-1.9063025618399769E-4</v>
      </c>
    </row>
    <row r="80" spans="1:11" x14ac:dyDescent="0.25">
      <c r="A80" s="23" t="s">
        <v>134</v>
      </c>
      <c r="B80" s="26">
        <v>0.19531008947855605</v>
      </c>
      <c r="C80" s="84">
        <v>0.39646980767376672</v>
      </c>
      <c r="D80" s="24">
        <v>6482</v>
      </c>
      <c r="E80" s="25">
        <v>0</v>
      </c>
      <c r="G80" s="23" t="s">
        <v>134</v>
      </c>
      <c r="H80" s="90">
        <v>9.5294567563931107E-2</v>
      </c>
      <c r="I80" s="69"/>
      <c r="J80">
        <f t="shared" si="6"/>
        <v>0.1934134089456247</v>
      </c>
      <c r="K80">
        <f t="shared" si="7"/>
        <v>-4.6944282155897424E-2</v>
      </c>
    </row>
    <row r="81" spans="1:11" x14ac:dyDescent="0.25">
      <c r="A81" s="23" t="s">
        <v>135</v>
      </c>
      <c r="B81" s="26">
        <v>3.8568343103980254E-3</v>
      </c>
      <c r="C81" s="84">
        <v>6.1988321020552496E-2</v>
      </c>
      <c r="D81" s="24">
        <v>6482</v>
      </c>
      <c r="E81" s="25">
        <v>0</v>
      </c>
      <c r="G81" s="23" t="s">
        <v>135</v>
      </c>
      <c r="H81" s="90">
        <v>1.5541542412759127E-3</v>
      </c>
      <c r="I81" s="69"/>
      <c r="J81">
        <f t="shared" si="6"/>
        <v>2.4975029173014862E-2</v>
      </c>
      <c r="K81">
        <f t="shared" si="7"/>
        <v>-9.6697495636576065E-5</v>
      </c>
    </row>
    <row r="82" spans="1:11" x14ac:dyDescent="0.25">
      <c r="A82" s="23" t="s">
        <v>136</v>
      </c>
      <c r="B82" s="26">
        <v>0.45001542733724159</v>
      </c>
      <c r="C82" s="84">
        <v>0.49753364839463121</v>
      </c>
      <c r="D82" s="24">
        <v>6482</v>
      </c>
      <c r="E82" s="25">
        <v>0</v>
      </c>
      <c r="G82" s="23" t="s">
        <v>136</v>
      </c>
      <c r="H82" s="90">
        <v>-9.6502540420130414E-2</v>
      </c>
      <c r="I82" s="69"/>
      <c r="J82">
        <f t="shared" si="6"/>
        <v>-0.10667601804438824</v>
      </c>
      <c r="K82">
        <f t="shared" si="7"/>
        <v>8.7285818972084289E-2</v>
      </c>
    </row>
    <row r="83" spans="1:11" x14ac:dyDescent="0.25">
      <c r="A83" s="23" t="s">
        <v>137</v>
      </c>
      <c r="B83" s="26">
        <v>4.6282011724776306E-4</v>
      </c>
      <c r="C83" s="84">
        <v>2.1509934764505082E-2</v>
      </c>
      <c r="D83" s="24">
        <v>6482</v>
      </c>
      <c r="E83" s="25">
        <v>0</v>
      </c>
      <c r="G83" s="23" t="s">
        <v>137</v>
      </c>
      <c r="H83" s="90">
        <v>-1.7341836670847053E-4</v>
      </c>
      <c r="I83" s="69"/>
      <c r="J83">
        <f t="shared" si="6"/>
        <v>-8.0585137564291413E-3</v>
      </c>
      <c r="K83">
        <f t="shared" si="7"/>
        <v>3.7313692343397779E-6</v>
      </c>
    </row>
    <row r="84" spans="1:11" x14ac:dyDescent="0.25">
      <c r="A84" s="23" t="s">
        <v>138</v>
      </c>
      <c r="B84" s="26">
        <v>0.54041962357297124</v>
      </c>
      <c r="C84" s="84">
        <v>0.49840202271050776</v>
      </c>
      <c r="D84" s="24">
        <v>6482</v>
      </c>
      <c r="E84" s="25">
        <v>0</v>
      </c>
      <c r="G84" s="23" t="s">
        <v>138</v>
      </c>
      <c r="H84" s="90">
        <v>9.4980738383402291E-2</v>
      </c>
      <c r="I84" s="69"/>
      <c r="J84">
        <f t="shared" si="6"/>
        <v>8.7582476616303001E-2</v>
      </c>
      <c r="K84">
        <f t="shared" si="7"/>
        <v>-0.10298805491336332</v>
      </c>
    </row>
    <row r="85" spans="1:11" x14ac:dyDescent="0.25">
      <c r="A85" s="23" t="s">
        <v>139</v>
      </c>
      <c r="B85" s="26">
        <v>1.388460351743289E-3</v>
      </c>
      <c r="C85" s="84">
        <v>3.723904493470763E-2</v>
      </c>
      <c r="D85" s="24">
        <v>6482</v>
      </c>
      <c r="E85" s="25">
        <v>0</v>
      </c>
      <c r="G85" s="23" t="s">
        <v>139</v>
      </c>
      <c r="H85" s="90">
        <v>2.1370079123290801E-4</v>
      </c>
      <c r="I85" s="69"/>
      <c r="J85">
        <f t="shared" si="6"/>
        <v>5.7306538481669686E-3</v>
      </c>
      <c r="K85">
        <f t="shared" si="7"/>
        <v>-7.9678486997532384E-6</v>
      </c>
    </row>
    <row r="86" spans="1:11" x14ac:dyDescent="0.25">
      <c r="A86" s="23" t="s">
        <v>141</v>
      </c>
      <c r="B86" s="26">
        <v>1.5427337241592104E-4</v>
      </c>
      <c r="C86" s="84">
        <v>1.2420683250768911E-2</v>
      </c>
      <c r="D86" s="24">
        <v>6482</v>
      </c>
      <c r="E86" s="25">
        <v>0</v>
      </c>
      <c r="G86" s="23" t="s">
        <v>141</v>
      </c>
      <c r="H86" s="90">
        <v>1.6307259971080669E-3</v>
      </c>
      <c r="I86" s="69"/>
      <c r="J86">
        <f t="shared" si="6"/>
        <v>0.13127091212217099</v>
      </c>
      <c r="K86">
        <f t="shared" si="7"/>
        <v>-2.0254731078872241E-5</v>
      </c>
    </row>
    <row r="87" spans="1:11" x14ac:dyDescent="0.25">
      <c r="A87" s="23" t="s">
        <v>142</v>
      </c>
      <c r="B87" s="26">
        <v>3.0854674483184207E-3</v>
      </c>
      <c r="C87" s="84">
        <v>5.5465502331926118E-2</v>
      </c>
      <c r="D87" s="24">
        <v>6482</v>
      </c>
      <c r="E87" s="25">
        <v>0</v>
      </c>
      <c r="G87" s="23" t="s">
        <v>142</v>
      </c>
      <c r="H87" s="90">
        <v>1.3369713636817269E-2</v>
      </c>
      <c r="I87" s="69"/>
      <c r="J87">
        <f t="shared" si="6"/>
        <v>0.24030183195376248</v>
      </c>
      <c r="K87">
        <f t="shared" si="7"/>
        <v>-7.4373826045732755E-4</v>
      </c>
    </row>
    <row r="88" spans="1:11" x14ac:dyDescent="0.25">
      <c r="A88" s="23" t="s">
        <v>143</v>
      </c>
      <c r="B88" s="26">
        <v>4.4739278000617095E-3</v>
      </c>
      <c r="C88" s="84">
        <v>6.6742782352186558E-2</v>
      </c>
      <c r="D88" s="24">
        <v>6482</v>
      </c>
      <c r="E88" s="25">
        <v>0</v>
      </c>
      <c r="G88" s="23" t="s">
        <v>143</v>
      </c>
      <c r="H88" s="90">
        <v>-1.3690098107741638E-3</v>
      </c>
      <c r="I88" s="69"/>
      <c r="J88">
        <f t="shared" si="6"/>
        <v>-2.0419960206806309E-2</v>
      </c>
      <c r="K88">
        <f t="shared" si="7"/>
        <v>9.17679910115269E-5</v>
      </c>
    </row>
    <row r="89" spans="1:11" x14ac:dyDescent="0.25">
      <c r="A89" s="23" t="s">
        <v>144</v>
      </c>
      <c r="B89" s="26">
        <v>9.2564023449552611E-4</v>
      </c>
      <c r="C89" s="84">
        <v>3.0412597983779838E-2</v>
      </c>
      <c r="D89" s="24">
        <v>6482</v>
      </c>
      <c r="E89" s="25">
        <v>0</v>
      </c>
      <c r="G89" s="23" t="s">
        <v>144</v>
      </c>
      <c r="H89" s="90">
        <v>1.6058519128429517E-2</v>
      </c>
      <c r="I89" s="69"/>
      <c r="J89">
        <f t="shared" si="6"/>
        <v>0.52753318626624723</v>
      </c>
      <c r="K89">
        <f t="shared" si="7"/>
        <v>-4.8875835663951268E-4</v>
      </c>
    </row>
    <row r="90" spans="1:11" x14ac:dyDescent="0.25">
      <c r="A90" s="23" t="s">
        <v>145</v>
      </c>
      <c r="B90" s="26">
        <v>1.5427337241592101E-4</v>
      </c>
      <c r="C90" s="84">
        <v>1.2420683250769034E-2</v>
      </c>
      <c r="D90" s="24">
        <v>6482</v>
      </c>
      <c r="E90" s="25">
        <v>0</v>
      </c>
      <c r="G90" s="23" t="s">
        <v>145</v>
      </c>
      <c r="H90" s="90">
        <v>5.6273506214631747E-4</v>
      </c>
      <c r="I90" s="69"/>
      <c r="J90">
        <f t="shared" si="6"/>
        <v>4.5299299221374698E-2</v>
      </c>
      <c r="K90">
        <f t="shared" si="7"/>
        <v>-6.9895539610206296E-6</v>
      </c>
    </row>
    <row r="91" spans="1:11" x14ac:dyDescent="0.25">
      <c r="A91" s="23" t="s">
        <v>147</v>
      </c>
      <c r="B91" s="26">
        <v>2.0055538414069729E-3</v>
      </c>
      <c r="C91" s="84">
        <v>4.4741931405224394E-2</v>
      </c>
      <c r="D91" s="24">
        <v>6482</v>
      </c>
      <c r="E91" s="25">
        <v>0</v>
      </c>
      <c r="G91" s="23" t="s">
        <v>147</v>
      </c>
      <c r="H91" s="90">
        <v>1.2972517545734433E-2</v>
      </c>
      <c r="I91" s="69"/>
      <c r="J91">
        <f t="shared" si="6"/>
        <v>0.28935944552957177</v>
      </c>
      <c r="K91">
        <f t="shared" si="7"/>
        <v>-5.8149216136720245E-4</v>
      </c>
    </row>
    <row r="92" spans="1:11" x14ac:dyDescent="0.25">
      <c r="A92" s="23" t="s">
        <v>148</v>
      </c>
      <c r="B92" s="26">
        <v>9.7963591484109838E-2</v>
      </c>
      <c r="C92" s="84">
        <v>0.29728834649878655</v>
      </c>
      <c r="D92" s="24">
        <v>6482</v>
      </c>
      <c r="E92" s="25">
        <v>0</v>
      </c>
      <c r="G92" s="23" t="s">
        <v>148</v>
      </c>
      <c r="H92" s="90">
        <v>6.440820144109656E-2</v>
      </c>
      <c r="I92" s="69"/>
      <c r="J92">
        <f t="shared" si="6"/>
        <v>0.19542825472686959</v>
      </c>
      <c r="K92">
        <f t="shared" si="7"/>
        <v>-2.1224036557476001E-2</v>
      </c>
    </row>
    <row r="93" spans="1:11" x14ac:dyDescent="0.25">
      <c r="A93" s="23" t="s">
        <v>149</v>
      </c>
      <c r="B93" s="26">
        <v>0.88043813637766122</v>
      </c>
      <c r="C93" s="84">
        <v>0.32447352243789934</v>
      </c>
      <c r="D93" s="24">
        <v>6482</v>
      </c>
      <c r="E93" s="25">
        <v>0</v>
      </c>
      <c r="G93" s="23" t="s">
        <v>149</v>
      </c>
      <c r="H93" s="90">
        <v>-6.2317673949025987E-2</v>
      </c>
      <c r="I93" s="69"/>
      <c r="J93">
        <f t="shared" si="6"/>
        <v>-2.2962789622937026E-2</v>
      </c>
      <c r="K93">
        <f t="shared" si="7"/>
        <v>0.16909501984271177</v>
      </c>
    </row>
    <row r="94" spans="1:11" ht="24" x14ac:dyDescent="0.25">
      <c r="A94" s="23" t="s">
        <v>150</v>
      </c>
      <c r="B94" s="26">
        <v>4.7824745448935514E-3</v>
      </c>
      <c r="C94" s="84">
        <v>6.8995194581539951E-2</v>
      </c>
      <c r="D94" s="24">
        <v>6482</v>
      </c>
      <c r="E94" s="25">
        <v>0</v>
      </c>
      <c r="G94" s="23" t="s">
        <v>150</v>
      </c>
      <c r="H94" s="90">
        <v>-7.6185327110842105E-3</v>
      </c>
      <c r="I94" s="69"/>
      <c r="J94">
        <f t="shared" si="6"/>
        <v>-0.10989312108343041</v>
      </c>
      <c r="K94">
        <f t="shared" si="7"/>
        <v>5.2808661503431144E-4</v>
      </c>
    </row>
    <row r="95" spans="1:11" x14ac:dyDescent="0.25">
      <c r="A95" s="23" t="s">
        <v>151</v>
      </c>
      <c r="B95" s="26">
        <v>1.3113236655353288E-2</v>
      </c>
      <c r="C95" s="84">
        <v>0.11376852149293069</v>
      </c>
      <c r="D95" s="24">
        <v>6482</v>
      </c>
      <c r="E95" s="25">
        <v>0</v>
      </c>
      <c r="G95" s="23" t="s">
        <v>151</v>
      </c>
      <c r="H95" s="90">
        <v>3.9421893047232679E-3</v>
      </c>
      <c r="I95" s="69"/>
      <c r="J95">
        <f t="shared" si="6"/>
        <v>3.419658085010778E-2</v>
      </c>
      <c r="K95">
        <f t="shared" si="7"/>
        <v>-4.5438633300909202E-4</v>
      </c>
    </row>
    <row r="96" spans="1:11" ht="15.75" thickBot="1" x14ac:dyDescent="0.3">
      <c r="A96" s="27" t="s">
        <v>152</v>
      </c>
      <c r="B96" s="28">
        <v>4.6282011724776306E-4</v>
      </c>
      <c r="C96" s="85">
        <v>2.1509934764505047E-2</v>
      </c>
      <c r="D96" s="29">
        <v>6482</v>
      </c>
      <c r="E96" s="30">
        <v>0</v>
      </c>
      <c r="G96" s="27" t="s">
        <v>152</v>
      </c>
      <c r="H96" s="91">
        <v>8.9920198833760704E-4</v>
      </c>
      <c r="I96" s="69"/>
      <c r="J96">
        <f t="shared" si="6"/>
        <v>4.1784683654693393E-2</v>
      </c>
      <c r="K96">
        <f t="shared" si="7"/>
        <v>-1.934774671462883E-5</v>
      </c>
    </row>
    <row r="97" spans="1:9" ht="45.75" customHeight="1" x14ac:dyDescent="0.25">
      <c r="A97" s="145" t="s">
        <v>4</v>
      </c>
      <c r="B97" s="142"/>
      <c r="C97" s="142"/>
      <c r="D97" s="142"/>
      <c r="E97" s="142"/>
      <c r="G97" s="145" t="s">
        <v>11</v>
      </c>
      <c r="H97" s="142"/>
      <c r="I97" s="53"/>
    </row>
    <row r="98" spans="1:9" s="50" customFormat="1" x14ac:dyDescent="0.25">
      <c r="A98" s="66"/>
      <c r="B98" s="67"/>
      <c r="C98" s="86"/>
      <c r="D98" s="68"/>
      <c r="E98" s="68"/>
      <c r="G98" s="66"/>
      <c r="H98" s="86"/>
      <c r="I98" s="69"/>
    </row>
    <row r="99" spans="1:9" s="50" customFormat="1" x14ac:dyDescent="0.25">
      <c r="A99" s="66"/>
      <c r="B99" s="67"/>
      <c r="C99" s="86"/>
      <c r="D99" s="68"/>
      <c r="E99" s="68"/>
      <c r="G99" s="66"/>
      <c r="H99" s="86"/>
      <c r="I99" s="69"/>
    </row>
    <row r="100" spans="1:9" s="50" customFormat="1" x14ac:dyDescent="0.25">
      <c r="A100" s="66"/>
      <c r="B100" s="67"/>
      <c r="C100" s="86"/>
      <c r="D100" s="68"/>
      <c r="E100" s="68"/>
      <c r="G100" s="66"/>
      <c r="H100" s="86"/>
      <c r="I100" s="69"/>
    </row>
    <row r="101" spans="1:9" s="50" customFormat="1" x14ac:dyDescent="0.25">
      <c r="A101" s="66"/>
      <c r="B101" s="67"/>
      <c r="C101" s="86"/>
      <c r="D101" s="68"/>
      <c r="E101" s="68"/>
      <c r="G101" s="66"/>
      <c r="H101" s="86"/>
      <c r="I101" s="69"/>
    </row>
    <row r="102" spans="1:9" s="50" customFormat="1" x14ac:dyDescent="0.25">
      <c r="A102" s="66"/>
      <c r="B102" s="67"/>
      <c r="C102" s="86"/>
      <c r="D102" s="68"/>
      <c r="E102" s="68"/>
      <c r="G102" s="66"/>
      <c r="H102" s="86"/>
      <c r="I102" s="69"/>
    </row>
    <row r="103" spans="1:9" s="50" customFormat="1" x14ac:dyDescent="0.25">
      <c r="A103" s="66"/>
      <c r="B103" s="67"/>
      <c r="C103" s="86"/>
      <c r="D103" s="68"/>
      <c r="E103" s="68"/>
      <c r="G103" s="66"/>
      <c r="H103" s="86"/>
      <c r="I103" s="69"/>
    </row>
    <row r="104" spans="1:9" s="50" customFormat="1" x14ac:dyDescent="0.25">
      <c r="A104" s="66"/>
      <c r="B104" s="67"/>
      <c r="C104" s="86"/>
      <c r="D104" s="68"/>
      <c r="E104" s="68"/>
      <c r="G104" s="66"/>
      <c r="H104" s="86"/>
      <c r="I104" s="69"/>
    </row>
    <row r="105" spans="1:9" s="50" customFormat="1" x14ac:dyDescent="0.25">
      <c r="A105" s="66"/>
      <c r="B105" s="67"/>
      <c r="C105" s="86"/>
      <c r="D105" s="68"/>
      <c r="E105" s="68"/>
      <c r="G105" s="66"/>
      <c r="H105" s="86"/>
      <c r="I105" s="69"/>
    </row>
    <row r="106" spans="1:9" s="50" customFormat="1" x14ac:dyDescent="0.25">
      <c r="A106" s="66"/>
      <c r="B106" s="67"/>
      <c r="C106" s="86"/>
      <c r="D106" s="68"/>
      <c r="E106" s="68"/>
      <c r="G106" s="66"/>
      <c r="H106" s="86"/>
      <c r="I106" s="69"/>
    </row>
    <row r="107" spans="1:9" s="50" customFormat="1" x14ac:dyDescent="0.25">
      <c r="A107" s="66"/>
      <c r="B107" s="67"/>
      <c r="C107" s="86"/>
      <c r="D107" s="68"/>
      <c r="E107" s="68"/>
      <c r="G107" s="66"/>
      <c r="H107" s="86"/>
      <c r="I107" s="69"/>
    </row>
    <row r="108" spans="1:9" s="50" customFormat="1" x14ac:dyDescent="0.25">
      <c r="A108" s="66"/>
      <c r="B108" s="67"/>
      <c r="C108" s="86"/>
      <c r="D108" s="68"/>
      <c r="E108" s="68"/>
      <c r="G108" s="66"/>
      <c r="H108" s="86"/>
      <c r="I108" s="69"/>
    </row>
    <row r="109" spans="1:9" s="50" customFormat="1" x14ac:dyDescent="0.25">
      <c r="A109" s="66"/>
      <c r="B109" s="67"/>
      <c r="C109" s="86"/>
      <c r="D109" s="68"/>
      <c r="E109" s="68"/>
      <c r="G109" s="66"/>
      <c r="H109" s="86"/>
      <c r="I109" s="69"/>
    </row>
    <row r="110" spans="1:9" s="50" customFormat="1" x14ac:dyDescent="0.25">
      <c r="A110" s="66"/>
      <c r="B110" s="67"/>
      <c r="C110" s="86"/>
      <c r="D110" s="68"/>
      <c r="E110" s="68"/>
      <c r="G110" s="66"/>
      <c r="H110" s="86"/>
      <c r="I110" s="69"/>
    </row>
    <row r="111" spans="1:9" s="50" customFormat="1" x14ac:dyDescent="0.25">
      <c r="A111" s="66"/>
      <c r="B111" s="67"/>
      <c r="C111" s="86"/>
      <c r="D111" s="68"/>
      <c r="E111" s="68"/>
      <c r="G111" s="66"/>
      <c r="H111" s="86"/>
      <c r="I111" s="69"/>
    </row>
    <row r="112" spans="1:9" s="50" customFormat="1" x14ac:dyDescent="0.25">
      <c r="A112" s="66"/>
      <c r="B112" s="67"/>
      <c r="C112" s="86"/>
      <c r="D112" s="68"/>
      <c r="E112" s="68"/>
      <c r="G112" s="66"/>
      <c r="H112" s="86"/>
      <c r="I112" s="69"/>
    </row>
    <row r="113" spans="1:9" s="50" customFormat="1" x14ac:dyDescent="0.25">
      <c r="A113" s="66"/>
      <c r="B113" s="67"/>
      <c r="C113" s="86"/>
      <c r="D113" s="68"/>
      <c r="E113" s="68"/>
      <c r="G113" s="66"/>
      <c r="H113" s="86"/>
      <c r="I113" s="69"/>
    </row>
    <row r="114" spans="1:9" s="50" customFormat="1" x14ac:dyDescent="0.25">
      <c r="A114" s="66"/>
      <c r="B114" s="67"/>
      <c r="C114" s="86"/>
      <c r="D114" s="68"/>
      <c r="E114" s="68"/>
      <c r="G114" s="66"/>
      <c r="H114" s="86"/>
      <c r="I114" s="69"/>
    </row>
    <row r="115" spans="1:9" s="50" customFormat="1" x14ac:dyDescent="0.25">
      <c r="A115" s="66"/>
      <c r="B115" s="67"/>
      <c r="C115" s="86"/>
      <c r="D115" s="68"/>
      <c r="E115" s="68"/>
      <c r="G115" s="66"/>
      <c r="H115" s="86"/>
      <c r="I115" s="69"/>
    </row>
    <row r="116" spans="1:9" s="50" customFormat="1" x14ac:dyDescent="0.25">
      <c r="A116" s="66"/>
      <c r="B116" s="67"/>
      <c r="C116" s="86"/>
      <c r="D116" s="68"/>
      <c r="E116" s="68"/>
      <c r="G116" s="66"/>
      <c r="H116" s="86"/>
      <c r="I116" s="69"/>
    </row>
    <row r="117" spans="1:9" s="50" customFormat="1" x14ac:dyDescent="0.25">
      <c r="A117" s="66"/>
      <c r="B117" s="67"/>
      <c r="C117" s="86"/>
      <c r="D117" s="68"/>
      <c r="E117" s="68"/>
      <c r="G117" s="66"/>
      <c r="H117" s="86"/>
      <c r="I117" s="69"/>
    </row>
    <row r="118" spans="1:9" s="50" customFormat="1" x14ac:dyDescent="0.25">
      <c r="A118" s="66"/>
      <c r="B118" s="67"/>
      <c r="C118" s="86"/>
      <c r="D118" s="68"/>
      <c r="E118" s="68"/>
      <c r="G118" s="66"/>
      <c r="H118" s="86"/>
      <c r="I118" s="69"/>
    </row>
    <row r="119" spans="1:9" s="50" customFormat="1" x14ac:dyDescent="0.25">
      <c r="A119" s="66"/>
      <c r="B119" s="67"/>
      <c r="C119" s="86"/>
      <c r="D119" s="68"/>
      <c r="E119" s="68"/>
      <c r="G119" s="66"/>
      <c r="H119" s="86"/>
      <c r="I119" s="69"/>
    </row>
    <row r="120" spans="1:9" s="50" customFormat="1" x14ac:dyDescent="0.25">
      <c r="A120" s="66"/>
      <c r="B120" s="67"/>
      <c r="C120" s="86"/>
      <c r="D120" s="68"/>
      <c r="E120" s="68"/>
      <c r="G120" s="66"/>
      <c r="H120" s="86"/>
      <c r="I120" s="69"/>
    </row>
    <row r="121" spans="1:9" s="50" customFormat="1" x14ac:dyDescent="0.25">
      <c r="A121" s="66"/>
      <c r="B121" s="67"/>
      <c r="C121" s="86"/>
      <c r="D121" s="68"/>
      <c r="E121" s="68"/>
      <c r="G121" s="66"/>
      <c r="H121" s="86"/>
      <c r="I121" s="69"/>
    </row>
    <row r="122" spans="1:9" s="50" customFormat="1" x14ac:dyDescent="0.25">
      <c r="A122" s="66"/>
      <c r="B122" s="67"/>
      <c r="C122" s="86"/>
      <c r="D122" s="68"/>
      <c r="E122" s="68"/>
      <c r="G122" s="66"/>
      <c r="H122" s="86"/>
      <c r="I122" s="69"/>
    </row>
    <row r="123" spans="1:9" s="50" customFormat="1" x14ac:dyDescent="0.25">
      <c r="A123" s="66"/>
      <c r="B123" s="67"/>
      <c r="C123" s="86"/>
      <c r="D123" s="68"/>
      <c r="E123" s="68"/>
      <c r="G123" s="66"/>
      <c r="H123" s="86"/>
      <c r="I123" s="69"/>
    </row>
    <row r="124" spans="1:9" s="50" customFormat="1" x14ac:dyDescent="0.25">
      <c r="A124" s="66"/>
      <c r="B124" s="67"/>
      <c r="C124" s="86"/>
      <c r="D124" s="68"/>
      <c r="E124" s="68"/>
      <c r="G124" s="66"/>
      <c r="H124" s="86"/>
      <c r="I124" s="69"/>
    </row>
    <row r="125" spans="1:9" s="50" customFormat="1" x14ac:dyDescent="0.25">
      <c r="A125" s="145"/>
      <c r="B125" s="142"/>
      <c r="C125" s="142"/>
      <c r="D125" s="142"/>
      <c r="E125" s="142"/>
      <c r="G125" s="145"/>
      <c r="H125" s="142"/>
      <c r="I125" s="53"/>
    </row>
  </sheetData>
  <mergeCells count="8">
    <mergeCell ref="G4:H4"/>
    <mergeCell ref="G5:G6"/>
    <mergeCell ref="G97:H97"/>
    <mergeCell ref="J5:K5"/>
    <mergeCell ref="A125:E125"/>
    <mergeCell ref="G125:H125"/>
    <mergeCell ref="A5:E5"/>
    <mergeCell ref="A97:E97"/>
  </mergeCells>
  <pageMargins left="0.45" right="0.45" top="0.5" bottom="0.5" header="0" footer="0"/>
  <pageSetup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6"/>
  <sheetViews>
    <sheetView workbookViewId="0">
      <selection activeCell="A79" sqref="A79"/>
    </sheetView>
  </sheetViews>
  <sheetFormatPr defaultRowHeight="15" x14ac:dyDescent="0.25"/>
  <cols>
    <col min="1" max="1" width="25.42578125" customWidth="1"/>
    <col min="2" max="2" width="9.85546875" customWidth="1"/>
    <col min="3" max="3" width="11.140625" customWidth="1"/>
    <col min="4" max="4" width="10.42578125" bestFit="1" customWidth="1"/>
    <col min="6" max="6" width="13" customWidth="1"/>
  </cols>
  <sheetData>
    <row r="1" spans="1:8" x14ac:dyDescent="0.25">
      <c r="A1" t="s">
        <v>16</v>
      </c>
    </row>
    <row r="4" spans="1:8" x14ac:dyDescent="0.25">
      <c r="A4" s="171" t="s">
        <v>17</v>
      </c>
    </row>
    <row r="5" spans="1:8" x14ac:dyDescent="0.25">
      <c r="A5" s="171"/>
    </row>
    <row r="6" spans="1:8" ht="15.75" thickBot="1" x14ac:dyDescent="0.3">
      <c r="A6" s="171"/>
      <c r="B6" s="148" t="s">
        <v>28</v>
      </c>
      <c r="C6" s="149"/>
      <c r="D6" s="149"/>
      <c r="E6" s="149"/>
      <c r="F6" s="149"/>
      <c r="G6" s="149"/>
      <c r="H6" s="149"/>
    </row>
    <row r="7" spans="1:8" ht="25.5" thickBot="1" x14ac:dyDescent="0.3">
      <c r="A7" s="171"/>
      <c r="B7" s="150" t="s">
        <v>18</v>
      </c>
      <c r="C7" s="151"/>
      <c r="D7" s="154" t="s">
        <v>19</v>
      </c>
      <c r="E7" s="155"/>
      <c r="F7" s="31" t="s">
        <v>20</v>
      </c>
      <c r="G7" s="156" t="s">
        <v>21</v>
      </c>
      <c r="H7" s="158" t="s">
        <v>22</v>
      </c>
    </row>
    <row r="8" spans="1:8" ht="15.75" thickBot="1" x14ac:dyDescent="0.3">
      <c r="A8" s="171"/>
      <c r="B8" s="152"/>
      <c r="C8" s="153"/>
      <c r="D8" s="32" t="s">
        <v>23</v>
      </c>
      <c r="E8" s="33" t="s">
        <v>24</v>
      </c>
      <c r="F8" s="33" t="s">
        <v>25</v>
      </c>
      <c r="G8" s="157"/>
      <c r="H8" s="159"/>
    </row>
    <row r="9" spans="1:8" ht="15.75" thickBot="1" x14ac:dyDescent="0.3">
      <c r="A9" s="171"/>
      <c r="B9" s="168" t="s">
        <v>9</v>
      </c>
      <c r="C9" s="34" t="s">
        <v>26</v>
      </c>
      <c r="D9" s="35">
        <v>1.0695896698454597</v>
      </c>
      <c r="E9" s="36">
        <v>2.2286536669412528E-3</v>
      </c>
      <c r="F9" s="37"/>
      <c r="G9" s="36">
        <v>479.92637246029938</v>
      </c>
      <c r="H9" s="38">
        <v>0</v>
      </c>
    </row>
    <row r="10" spans="1:8" ht="48.75" thickBot="1" x14ac:dyDescent="0.3">
      <c r="A10" s="171"/>
      <c r="B10" s="152"/>
      <c r="C10" s="39" t="s">
        <v>27</v>
      </c>
      <c r="D10" s="40">
        <v>0.94123329127858901</v>
      </c>
      <c r="E10" s="41">
        <v>2.2290906150224912E-3</v>
      </c>
      <c r="F10" s="41">
        <v>0.99292747833108408</v>
      </c>
      <c r="G10" s="41">
        <v>422.24990089471623</v>
      </c>
      <c r="H10" s="42">
        <v>0</v>
      </c>
    </row>
    <row r="11" spans="1:8" x14ac:dyDescent="0.25">
      <c r="A11" s="171"/>
      <c r="B11" s="169" t="s">
        <v>153</v>
      </c>
      <c r="C11" s="149"/>
      <c r="D11" s="149"/>
      <c r="E11" s="149"/>
      <c r="F11" s="149"/>
      <c r="G11" s="149"/>
      <c r="H11" s="149"/>
    </row>
    <row r="12" spans="1:8" x14ac:dyDescent="0.25">
      <c r="A12" s="171"/>
    </row>
    <row r="13" spans="1:8" x14ac:dyDescent="0.25">
      <c r="A13" s="171"/>
      <c r="C13" t="s">
        <v>155</v>
      </c>
    </row>
    <row r="14" spans="1:8" x14ac:dyDescent="0.25">
      <c r="A14" s="171"/>
    </row>
    <row r="15" spans="1:8" x14ac:dyDescent="0.25">
      <c r="A15" s="171"/>
    </row>
    <row r="16" spans="1:8" x14ac:dyDescent="0.25">
      <c r="A16" s="171" t="s">
        <v>15</v>
      </c>
    </row>
    <row r="17" spans="1:8" x14ac:dyDescent="0.25">
      <c r="A17" s="171"/>
    </row>
    <row r="18" spans="1:8" ht="15.75" thickBot="1" x14ac:dyDescent="0.3">
      <c r="A18" s="171"/>
      <c r="B18" s="148" t="s">
        <v>28</v>
      </c>
      <c r="C18" s="149"/>
      <c r="D18" s="149"/>
      <c r="E18" s="149"/>
      <c r="F18" s="149"/>
      <c r="G18" s="149"/>
      <c r="H18" s="149"/>
    </row>
    <row r="19" spans="1:8" ht="25.5" thickBot="1" x14ac:dyDescent="0.3">
      <c r="A19" s="171"/>
      <c r="B19" s="150" t="s">
        <v>18</v>
      </c>
      <c r="C19" s="151"/>
      <c r="D19" s="154" t="s">
        <v>19</v>
      </c>
      <c r="E19" s="155"/>
      <c r="F19" s="31" t="s">
        <v>20</v>
      </c>
      <c r="G19" s="156" t="s">
        <v>21</v>
      </c>
      <c r="H19" s="158" t="s">
        <v>22</v>
      </c>
    </row>
    <row r="20" spans="1:8" ht="15.75" thickBot="1" x14ac:dyDescent="0.3">
      <c r="A20" s="171"/>
      <c r="B20" s="152"/>
      <c r="C20" s="153"/>
      <c r="D20" s="32" t="s">
        <v>23</v>
      </c>
      <c r="E20" s="33" t="s">
        <v>24</v>
      </c>
      <c r="F20" s="33" t="s">
        <v>25</v>
      </c>
      <c r="G20" s="157"/>
      <c r="H20" s="159"/>
    </row>
    <row r="21" spans="1:8" ht="15.75" thickBot="1" x14ac:dyDescent="0.3">
      <c r="A21" s="171"/>
      <c r="B21" s="168" t="s">
        <v>9</v>
      </c>
      <c r="C21" s="34" t="s">
        <v>26</v>
      </c>
      <c r="D21" s="35">
        <v>-0.42093848314960991</v>
      </c>
      <c r="E21" s="36">
        <v>9.4819723550486085E-4</v>
      </c>
      <c r="F21" s="37"/>
      <c r="G21" s="36">
        <v>-443.93557309359187</v>
      </c>
      <c r="H21" s="38">
        <v>0</v>
      </c>
    </row>
    <row r="22" spans="1:8" ht="48.75" thickBot="1" x14ac:dyDescent="0.3">
      <c r="A22" s="171"/>
      <c r="B22" s="152"/>
      <c r="C22" s="39" t="s">
        <v>29</v>
      </c>
      <c r="D22" s="40">
        <v>0.63773987901827056</v>
      </c>
      <c r="E22" s="41">
        <v>9.4827038476132412E-4</v>
      </c>
      <c r="F22" s="41">
        <v>0.99291261489990612</v>
      </c>
      <c r="G22" s="41">
        <v>672.52957517890547</v>
      </c>
      <c r="H22" s="42">
        <v>0</v>
      </c>
    </row>
    <row r="23" spans="1:8" x14ac:dyDescent="0.25">
      <c r="A23" s="171"/>
      <c r="B23" s="169" t="s">
        <v>153</v>
      </c>
      <c r="C23" s="149"/>
      <c r="D23" s="149"/>
      <c r="E23" s="149"/>
      <c r="F23" s="149"/>
      <c r="G23" s="149"/>
      <c r="H23" s="149"/>
    </row>
    <row r="24" spans="1:8" x14ac:dyDescent="0.25">
      <c r="A24" s="171"/>
    </row>
    <row r="25" spans="1:8" x14ac:dyDescent="0.25">
      <c r="A25" s="171"/>
      <c r="C25" t="s">
        <v>154</v>
      </c>
    </row>
    <row r="26" spans="1:8" x14ac:dyDescent="0.25">
      <c r="A26" s="171"/>
    </row>
    <row r="27" spans="1:8" x14ac:dyDescent="0.25">
      <c r="A27" s="171"/>
    </row>
    <row r="28" spans="1:8" x14ac:dyDescent="0.25">
      <c r="A28" s="171" t="s">
        <v>30</v>
      </c>
    </row>
    <row r="29" spans="1:8" x14ac:dyDescent="0.25">
      <c r="A29" s="171"/>
    </row>
    <row r="30" spans="1:8" x14ac:dyDescent="0.25">
      <c r="A30" s="171"/>
      <c r="B30" s="148" t="s">
        <v>31</v>
      </c>
      <c r="C30" s="149"/>
      <c r="D30" s="149"/>
    </row>
    <row r="31" spans="1:8" ht="15.75" thickBot="1" x14ac:dyDescent="0.3">
      <c r="B31" s="160" t="s">
        <v>32</v>
      </c>
      <c r="C31" s="161"/>
      <c r="D31" s="161"/>
      <c r="E31" s="50"/>
    </row>
    <row r="32" spans="1:8" x14ac:dyDescent="0.25">
      <c r="B32" s="162" t="s">
        <v>33</v>
      </c>
      <c r="C32" s="34" t="s">
        <v>34</v>
      </c>
      <c r="D32" s="43">
        <v>7341.7457039999999</v>
      </c>
      <c r="E32" s="50"/>
    </row>
    <row r="33" spans="2:5" x14ac:dyDescent="0.25">
      <c r="B33" s="163"/>
      <c r="C33" s="44" t="s">
        <v>35</v>
      </c>
      <c r="D33" s="45">
        <v>0</v>
      </c>
      <c r="E33" s="50"/>
    </row>
    <row r="34" spans="2:5" x14ac:dyDescent="0.25">
      <c r="B34" s="146" t="s">
        <v>1</v>
      </c>
      <c r="C34" s="147"/>
      <c r="D34" s="58">
        <v>-0.31460035466710101</v>
      </c>
      <c r="E34" s="50"/>
    </row>
    <row r="35" spans="2:5" x14ac:dyDescent="0.25">
      <c r="B35" s="146" t="s">
        <v>58</v>
      </c>
      <c r="C35" s="147"/>
      <c r="D35" s="46">
        <v>7.660090409535256E-3</v>
      </c>
      <c r="E35" s="50"/>
    </row>
    <row r="36" spans="2:5" x14ac:dyDescent="0.25">
      <c r="B36" s="146" t="s">
        <v>36</v>
      </c>
      <c r="C36" s="147"/>
      <c r="D36" s="58">
        <v>-0.45442802246937819</v>
      </c>
      <c r="E36" s="50"/>
    </row>
    <row r="37" spans="2:5" x14ac:dyDescent="0.25">
      <c r="B37" s="146" t="s">
        <v>37</v>
      </c>
      <c r="C37" s="147"/>
      <c r="D37" s="59" t="s">
        <v>60</v>
      </c>
      <c r="E37" s="50"/>
    </row>
    <row r="38" spans="2:5" x14ac:dyDescent="0.25">
      <c r="B38" s="146" t="s">
        <v>38</v>
      </c>
      <c r="C38" s="147"/>
      <c r="D38" s="46">
        <v>0.65634709045695516</v>
      </c>
      <c r="E38" s="50"/>
    </row>
    <row r="39" spans="2:5" x14ac:dyDescent="0.25">
      <c r="B39" s="146" t="s">
        <v>39</v>
      </c>
      <c r="C39" s="147"/>
      <c r="D39" s="47">
        <v>1.3058052530045756</v>
      </c>
      <c r="E39" s="50"/>
    </row>
    <row r="40" spans="2:5" x14ac:dyDescent="0.25">
      <c r="B40" s="146" t="s">
        <v>40</v>
      </c>
      <c r="C40" s="147"/>
      <c r="D40" s="47">
        <v>2.8581647011933459E-2</v>
      </c>
      <c r="E40" s="50"/>
    </row>
    <row r="41" spans="2:5" x14ac:dyDescent="0.25">
      <c r="B41" s="146" t="s">
        <v>41</v>
      </c>
      <c r="C41" s="147"/>
      <c r="D41" s="47">
        <v>2.1767349730746051</v>
      </c>
      <c r="E41" s="50"/>
    </row>
    <row r="42" spans="2:5" x14ac:dyDescent="0.25">
      <c r="B42" s="146" t="s">
        <v>42</v>
      </c>
      <c r="C42" s="147"/>
      <c r="D42" s="47">
        <v>5.7155516971820516E-2</v>
      </c>
      <c r="E42" s="50"/>
    </row>
    <row r="43" spans="2:5" x14ac:dyDescent="0.25">
      <c r="B43" s="146" t="s">
        <v>43</v>
      </c>
      <c r="C43" s="147"/>
      <c r="D43" s="60">
        <v>-1.4206277710096564</v>
      </c>
      <c r="E43" s="50"/>
    </row>
    <row r="44" spans="2:5" x14ac:dyDescent="0.25">
      <c r="B44" s="146" t="s">
        <v>44</v>
      </c>
      <c r="C44" s="147"/>
      <c r="D44" s="60">
        <v>3.1930635856891842</v>
      </c>
      <c r="E44" s="50"/>
    </row>
    <row r="45" spans="2:5" ht="15.75" thickBot="1" x14ac:dyDescent="0.3">
      <c r="B45" s="170" t="s">
        <v>45</v>
      </c>
      <c r="C45" s="44" t="s">
        <v>46</v>
      </c>
      <c r="D45" s="58">
        <v>-0.82329780932740548</v>
      </c>
      <c r="E45" s="50"/>
    </row>
    <row r="46" spans="2:5" x14ac:dyDescent="0.25">
      <c r="B46" s="163"/>
      <c r="C46" s="44" t="s">
        <v>47</v>
      </c>
      <c r="D46" s="58">
        <v>-0.57621876164822294</v>
      </c>
      <c r="E46" s="50"/>
    </row>
    <row r="47" spans="2:5" x14ac:dyDescent="0.25">
      <c r="B47" s="163"/>
      <c r="C47" s="44" t="s">
        <v>48</v>
      </c>
      <c r="D47" s="58">
        <v>-0.3283326170946701</v>
      </c>
      <c r="E47" s="50"/>
    </row>
    <row r="48" spans="2:5" ht="15.75" thickBot="1" x14ac:dyDescent="0.3">
      <c r="B48" s="152"/>
      <c r="C48" s="39" t="s">
        <v>49</v>
      </c>
      <c r="D48" s="61">
        <v>0.11202408758040318</v>
      </c>
    </row>
    <row r="49" spans="2:4" x14ac:dyDescent="0.25">
      <c r="B49" s="62" t="s">
        <v>59</v>
      </c>
      <c r="C49" s="63"/>
      <c r="D49" s="63"/>
    </row>
    <row r="80" spans="1:9" x14ac:dyDescent="0.25">
      <c r="A80" s="148" t="s">
        <v>50</v>
      </c>
      <c r="B80" s="149"/>
      <c r="C80" s="149"/>
      <c r="D80" s="149"/>
      <c r="E80" s="149"/>
      <c r="F80" s="149"/>
      <c r="G80" s="149"/>
      <c r="H80" s="51"/>
      <c r="I80" s="50"/>
    </row>
    <row r="81" spans="1:9" ht="15.75" thickBot="1" x14ac:dyDescent="0.3">
      <c r="A81" s="56" t="s">
        <v>51</v>
      </c>
      <c r="B81" s="55"/>
      <c r="C81" s="55"/>
      <c r="D81" s="55"/>
      <c r="E81" s="55"/>
      <c r="F81" s="55"/>
      <c r="G81" s="55"/>
      <c r="H81" s="51"/>
      <c r="I81" s="50"/>
    </row>
    <row r="82" spans="1:9" ht="15.75" thickBot="1" x14ac:dyDescent="0.3">
      <c r="A82" s="164" t="s">
        <v>3</v>
      </c>
      <c r="B82" s="166" t="s">
        <v>52</v>
      </c>
      <c r="C82" s="167"/>
      <c r="D82" s="167"/>
      <c r="E82" s="167"/>
      <c r="F82" s="167"/>
      <c r="G82" s="151"/>
      <c r="H82" s="51"/>
      <c r="I82" s="50"/>
    </row>
    <row r="83" spans="1:9" ht="15.75" thickBot="1" x14ac:dyDescent="0.3">
      <c r="A83" s="165"/>
      <c r="B83" s="32" t="s">
        <v>9</v>
      </c>
      <c r="C83" s="33" t="s">
        <v>53</v>
      </c>
      <c r="D83" s="33" t="s">
        <v>54</v>
      </c>
      <c r="E83" s="33" t="s">
        <v>55</v>
      </c>
      <c r="F83" s="33" t="s">
        <v>56</v>
      </c>
      <c r="G83" s="48" t="s">
        <v>57</v>
      </c>
      <c r="H83" s="51"/>
      <c r="I83" s="50"/>
    </row>
    <row r="84" spans="1:9" x14ac:dyDescent="0.25">
      <c r="A84" s="49" t="s">
        <v>61</v>
      </c>
      <c r="B84" s="35">
        <v>0</v>
      </c>
      <c r="C84" s="36">
        <v>2.8109246005084262E-3</v>
      </c>
      <c r="D84" s="36">
        <v>9.7763773653685628E-3</v>
      </c>
      <c r="E84" s="36">
        <v>1.6640840814467785E-2</v>
      </c>
      <c r="F84" s="36">
        <v>0.40372055959178144</v>
      </c>
      <c r="G84" s="38">
        <v>5.2520298651847874E-2</v>
      </c>
      <c r="H84" s="51"/>
      <c r="I84" s="50"/>
    </row>
    <row r="85" spans="1:9" x14ac:dyDescent="0.25">
      <c r="A85" s="57" t="s">
        <v>62</v>
      </c>
      <c r="B85" s="126">
        <v>0.28541190220860874</v>
      </c>
      <c r="C85" s="127">
        <v>0.62034180502556502</v>
      </c>
      <c r="D85" s="127">
        <v>0.77032123271585995</v>
      </c>
      <c r="E85" s="127">
        <v>0.82648058038747385</v>
      </c>
      <c r="F85" s="127">
        <v>0.86944312541118318</v>
      </c>
      <c r="G85" s="128">
        <v>0.64610174190800163</v>
      </c>
      <c r="H85" s="51"/>
      <c r="I85" s="50"/>
    </row>
    <row r="86" spans="1:9" x14ac:dyDescent="0.25">
      <c r="A86" s="57" t="s">
        <v>63</v>
      </c>
      <c r="B86" s="126">
        <v>5.6568346554732209E-5</v>
      </c>
      <c r="C86" s="127">
        <v>4.1855629109066577E-3</v>
      </c>
      <c r="D86" s="127">
        <v>1.2473165335019593E-2</v>
      </c>
      <c r="E86" s="127">
        <v>3.185853296833694E-2</v>
      </c>
      <c r="F86" s="127">
        <v>0.33435774001691221</v>
      </c>
      <c r="G86" s="128">
        <v>4.8569072575236454E-2</v>
      </c>
      <c r="H86" s="51"/>
      <c r="I86" s="50"/>
    </row>
    <row r="87" spans="1:9" x14ac:dyDescent="0.25">
      <c r="A87" s="57" t="s">
        <v>64</v>
      </c>
      <c r="B87" s="126">
        <v>4.8616228103153875E-4</v>
      </c>
      <c r="C87" s="127">
        <v>2.1505458979424901E-3</v>
      </c>
      <c r="D87" s="127">
        <v>8.0927460253344598E-3</v>
      </c>
      <c r="E87" s="127">
        <v>1.1655466347674429E-2</v>
      </c>
      <c r="F87" s="127">
        <v>0.11005358784743843</v>
      </c>
      <c r="G87" s="128">
        <v>1.7377899202140782E-2</v>
      </c>
      <c r="H87" s="51"/>
      <c r="I87" s="50"/>
    </row>
    <row r="88" spans="1:9" x14ac:dyDescent="0.25">
      <c r="A88" s="57" t="s">
        <v>65</v>
      </c>
      <c r="B88" s="126">
        <v>0.26519149824689869</v>
      </c>
      <c r="C88" s="127">
        <v>0.40985867348230959</v>
      </c>
      <c r="D88" s="127">
        <v>0.45995331604191403</v>
      </c>
      <c r="E88" s="127">
        <v>0.52992217478787462</v>
      </c>
      <c r="F88" s="127">
        <v>0.40800409035865109</v>
      </c>
      <c r="G88" s="128">
        <v>0.4114369330864866</v>
      </c>
      <c r="H88" s="51"/>
      <c r="I88" s="50"/>
    </row>
    <row r="89" spans="1:9" ht="24" x14ac:dyDescent="0.25">
      <c r="A89" s="57" t="s">
        <v>66</v>
      </c>
      <c r="B89" s="126">
        <v>2.5738699029684781E-3</v>
      </c>
      <c r="C89" s="127">
        <v>1.4625981175689303E-2</v>
      </c>
      <c r="D89" s="127">
        <v>4.5289575360936703E-2</v>
      </c>
      <c r="E89" s="127">
        <v>0.13385108174191546</v>
      </c>
      <c r="F89" s="127">
        <v>0.2644943820216718</v>
      </c>
      <c r="G89" s="128">
        <v>7.1263302912631277E-2</v>
      </c>
      <c r="H89" s="51"/>
      <c r="I89" s="50"/>
    </row>
    <row r="90" spans="1:9" x14ac:dyDescent="0.25">
      <c r="A90" s="57" t="s">
        <v>67</v>
      </c>
      <c r="B90" s="126">
        <v>0</v>
      </c>
      <c r="C90" s="127">
        <v>0</v>
      </c>
      <c r="D90" s="127">
        <v>9.1254793177011255E-4</v>
      </c>
      <c r="E90" s="127">
        <v>6.7324578877433891E-3</v>
      </c>
      <c r="F90" s="127">
        <v>0.12190767759194707</v>
      </c>
      <c r="G90" s="128">
        <v>1.555535024203175E-2</v>
      </c>
      <c r="H90" s="51"/>
      <c r="I90" s="50"/>
    </row>
    <row r="91" spans="1:9" ht="24" x14ac:dyDescent="0.25">
      <c r="A91" s="57" t="s">
        <v>68</v>
      </c>
      <c r="B91" s="126">
        <v>4.8559986619963483E-4</v>
      </c>
      <c r="C91" s="127">
        <v>2.2422483558184815E-3</v>
      </c>
      <c r="D91" s="127">
        <v>2.6025659079480282E-3</v>
      </c>
      <c r="E91" s="127">
        <v>5.6348914323168598E-3</v>
      </c>
      <c r="F91" s="127">
        <v>4.0642299264637631E-2</v>
      </c>
      <c r="G91" s="128">
        <v>7.0096972947403064E-3</v>
      </c>
      <c r="H91" s="51"/>
      <c r="I91" s="50"/>
    </row>
    <row r="92" spans="1:9" ht="24" x14ac:dyDescent="0.25">
      <c r="A92" s="57" t="s">
        <v>69</v>
      </c>
      <c r="B92" s="126">
        <v>0.17487292859913472</v>
      </c>
      <c r="C92" s="127">
        <v>0.39667791255328605</v>
      </c>
      <c r="D92" s="127">
        <v>0.59986760686341867</v>
      </c>
      <c r="E92" s="127">
        <v>0.77777637723158433</v>
      </c>
      <c r="F92" s="127">
        <v>0.95696458097876524</v>
      </c>
      <c r="G92" s="128">
        <v>0.53111370704048788</v>
      </c>
      <c r="H92" s="51"/>
      <c r="I92" s="50"/>
    </row>
    <row r="93" spans="1:9" x14ac:dyDescent="0.25">
      <c r="A93" s="57" t="s">
        <v>70</v>
      </c>
      <c r="B93" s="126">
        <v>2.9967296009381167E-2</v>
      </c>
      <c r="C93" s="127">
        <v>8.2395589195209104E-2</v>
      </c>
      <c r="D93" s="127">
        <v>0.13937367310862536</v>
      </c>
      <c r="E93" s="127">
        <v>0.20881901132480085</v>
      </c>
      <c r="F93" s="127">
        <v>0.37694383071878934</v>
      </c>
      <c r="G93" s="128">
        <v>0.14206477314264518</v>
      </c>
      <c r="H93" s="51"/>
      <c r="I93" s="50"/>
    </row>
    <row r="94" spans="1:9" ht="24" x14ac:dyDescent="0.25">
      <c r="A94" s="57" t="s">
        <v>71</v>
      </c>
      <c r="B94" s="126">
        <v>2.0873946986742302E-3</v>
      </c>
      <c r="C94" s="127">
        <v>7.007106794385232E-3</v>
      </c>
      <c r="D94" s="127">
        <v>8.8000322730335916E-3</v>
      </c>
      <c r="E94" s="127">
        <v>1.3071906103973126E-2</v>
      </c>
      <c r="F94" s="127">
        <v>1.0226311871666706E-2</v>
      </c>
      <c r="G94" s="128">
        <v>7.856231210568318E-3</v>
      </c>
      <c r="H94" s="51"/>
      <c r="I94" s="50"/>
    </row>
    <row r="95" spans="1:9" ht="24" x14ac:dyDescent="0.25">
      <c r="A95" s="57" t="s">
        <v>72</v>
      </c>
      <c r="B95" s="126">
        <v>0</v>
      </c>
      <c r="C95" s="127">
        <v>1.190833968966065E-3</v>
      </c>
      <c r="D95" s="127">
        <v>9.1254793177011255E-4</v>
      </c>
      <c r="E95" s="127">
        <v>1.2529573901974603E-2</v>
      </c>
      <c r="F95" s="127">
        <v>1.100618891320925E-2</v>
      </c>
      <c r="G95" s="128">
        <v>4.2650991528210575E-3</v>
      </c>
      <c r="H95" s="51"/>
      <c r="I95" s="50"/>
    </row>
    <row r="96" spans="1:9" ht="24" x14ac:dyDescent="0.25">
      <c r="A96" s="57" t="s">
        <v>73</v>
      </c>
      <c r="B96" s="126">
        <v>0.81488480418871789</v>
      </c>
      <c r="C96" s="127">
        <v>0.81473039070523101</v>
      </c>
      <c r="D96" s="127">
        <v>0.83216940729726974</v>
      </c>
      <c r="E96" s="127">
        <v>0.76463522565108488</v>
      </c>
      <c r="F96" s="127">
        <v>0.6323384659906246</v>
      </c>
      <c r="G96" s="128">
        <v>0.78756337330527648</v>
      </c>
      <c r="H96" s="51"/>
      <c r="I96" s="50"/>
    </row>
    <row r="97" spans="1:9" ht="24" x14ac:dyDescent="0.25">
      <c r="A97" s="57" t="s">
        <v>74</v>
      </c>
      <c r="B97" s="126">
        <v>9.488788155676815</v>
      </c>
      <c r="C97" s="127">
        <v>9.653842165300766</v>
      </c>
      <c r="D97" s="127">
        <v>11.800199612168569</v>
      </c>
      <c r="E97" s="127">
        <v>12.808478601942555</v>
      </c>
      <c r="F97" s="127">
        <v>21.18999945882172</v>
      </c>
      <c r="G97" s="128">
        <v>12.036101867497361</v>
      </c>
      <c r="H97" s="51"/>
      <c r="I97" s="50"/>
    </row>
    <row r="98" spans="1:9" ht="24" x14ac:dyDescent="0.25">
      <c r="A98" s="57" t="s">
        <v>75</v>
      </c>
      <c r="B98" s="126">
        <v>0.60790466932421383</v>
      </c>
      <c r="C98" s="127">
        <v>0.69057551062437494</v>
      </c>
      <c r="D98" s="127">
        <v>0.75669041348859245</v>
      </c>
      <c r="E98" s="127">
        <v>0.72601823779084307</v>
      </c>
      <c r="F98" s="127">
        <v>0.55315494565566359</v>
      </c>
      <c r="G98" s="128">
        <v>0.67735353191143499</v>
      </c>
      <c r="H98" s="51"/>
      <c r="I98" s="50"/>
    </row>
    <row r="99" spans="1:9" x14ac:dyDescent="0.25">
      <c r="A99" s="57" t="s">
        <v>76</v>
      </c>
      <c r="B99" s="126">
        <v>0.52343333982604512</v>
      </c>
      <c r="C99" s="127">
        <v>0.7422522305206779</v>
      </c>
      <c r="D99" s="127">
        <v>0.85458052212951807</v>
      </c>
      <c r="E99" s="127">
        <v>1.1294830868833938</v>
      </c>
      <c r="F99" s="127">
        <v>2.1058032251363006</v>
      </c>
      <c r="G99" s="128">
        <v>0.95097138943346149</v>
      </c>
      <c r="H99" s="51"/>
      <c r="I99" s="50"/>
    </row>
    <row r="100" spans="1:9" ht="24" x14ac:dyDescent="0.25">
      <c r="A100" s="57" t="s">
        <v>77</v>
      </c>
      <c r="B100" s="126">
        <v>3.5374320297457476E-2</v>
      </c>
      <c r="C100" s="127">
        <v>9.7126062114427484E-4</v>
      </c>
      <c r="D100" s="127">
        <v>6.4503936786550952E-3</v>
      </c>
      <c r="E100" s="127">
        <v>1.9647539292621703E-3</v>
      </c>
      <c r="F100" s="127">
        <v>8.0766897944611789E-3</v>
      </c>
      <c r="G100" s="128">
        <v>1.1115669391209929E-2</v>
      </c>
      <c r="H100" s="51"/>
      <c r="I100" s="50"/>
    </row>
    <row r="101" spans="1:9" x14ac:dyDescent="0.25">
      <c r="A101" s="57" t="s">
        <v>78</v>
      </c>
      <c r="B101" s="126">
        <v>1.1040633291217179</v>
      </c>
      <c r="C101" s="127">
        <v>1.2355672501352291</v>
      </c>
      <c r="D101" s="127">
        <v>1.5669009944985073</v>
      </c>
      <c r="E101" s="127">
        <v>1.6248595620974671</v>
      </c>
      <c r="F101" s="127">
        <v>1.8506268635070784</v>
      </c>
      <c r="G101" s="128">
        <v>1.426829150144715</v>
      </c>
      <c r="H101" s="51"/>
      <c r="I101" s="50"/>
    </row>
    <row r="102" spans="1:9" x14ac:dyDescent="0.25">
      <c r="A102" s="57" t="s">
        <v>79</v>
      </c>
      <c r="B102" s="126">
        <v>0.27012607519991605</v>
      </c>
      <c r="C102" s="127">
        <v>0.16272322126098462</v>
      </c>
      <c r="D102" s="127">
        <v>0.25349395554710114</v>
      </c>
      <c r="E102" s="127">
        <v>0.318324624586244</v>
      </c>
      <c r="F102" s="127">
        <v>0.31041866123799483</v>
      </c>
      <c r="G102" s="128">
        <v>0.2556333482072885</v>
      </c>
      <c r="H102" s="51"/>
      <c r="I102" s="50"/>
    </row>
    <row r="103" spans="1:9" x14ac:dyDescent="0.25">
      <c r="A103" s="57" t="s">
        <v>80</v>
      </c>
      <c r="B103" s="126">
        <v>2.5135625085334419</v>
      </c>
      <c r="C103" s="127">
        <v>3.0652673176046701</v>
      </c>
      <c r="D103" s="127">
        <v>3.519443126604537</v>
      </c>
      <c r="E103" s="127">
        <v>3.8606074533268133</v>
      </c>
      <c r="F103" s="127">
        <v>5.3194228901064111</v>
      </c>
      <c r="G103" s="128">
        <v>3.4565699151325431</v>
      </c>
      <c r="H103" s="51"/>
      <c r="I103" s="50"/>
    </row>
    <row r="104" spans="1:9" x14ac:dyDescent="0.25">
      <c r="A104" s="57" t="s">
        <v>81</v>
      </c>
      <c r="B104" s="126">
        <v>0.19387430635056133</v>
      </c>
      <c r="C104" s="127">
        <v>0.3390516634034943</v>
      </c>
      <c r="D104" s="127">
        <v>0.49788867774361106</v>
      </c>
      <c r="E104" s="127">
        <v>0.55161019632379282</v>
      </c>
      <c r="F104" s="127">
        <v>0.79488333962610869</v>
      </c>
      <c r="G104" s="128">
        <v>0.4355173961225503</v>
      </c>
      <c r="H104" s="51"/>
      <c r="I104" s="50"/>
    </row>
    <row r="105" spans="1:9" ht="24" x14ac:dyDescent="0.25">
      <c r="A105" s="57" t="s">
        <v>82</v>
      </c>
      <c r="B105" s="126">
        <v>8.584784682213617E-3</v>
      </c>
      <c r="C105" s="127">
        <v>2.3778186570819516E-2</v>
      </c>
      <c r="D105" s="127">
        <v>9.0138682306500725E-2</v>
      </c>
      <c r="E105" s="127">
        <v>0.24327087287477264</v>
      </c>
      <c r="F105" s="127">
        <v>0.64741575258777317</v>
      </c>
      <c r="G105" s="128">
        <v>0.15061312820975906</v>
      </c>
      <c r="H105" s="51"/>
      <c r="I105" s="50"/>
    </row>
    <row r="106" spans="1:9" ht="24" x14ac:dyDescent="0.25">
      <c r="A106" s="57" t="s">
        <v>83</v>
      </c>
      <c r="B106" s="126">
        <v>2.712290939932388E-3</v>
      </c>
      <c r="C106" s="127">
        <v>1.6679396358868281E-2</v>
      </c>
      <c r="D106" s="127">
        <v>4.8524483999368512E-2</v>
      </c>
      <c r="E106" s="127">
        <v>7.8716026963481622E-2</v>
      </c>
      <c r="F106" s="127">
        <v>0.32819029125330756</v>
      </c>
      <c r="G106" s="128">
        <v>6.8704818067129719E-2</v>
      </c>
      <c r="H106" s="51"/>
      <c r="I106" s="50"/>
    </row>
    <row r="107" spans="1:9" ht="24" x14ac:dyDescent="0.25">
      <c r="A107" s="57" t="s">
        <v>84</v>
      </c>
      <c r="B107" s="126">
        <v>0.29813125334513346</v>
      </c>
      <c r="C107" s="127">
        <v>0.5762602492431691</v>
      </c>
      <c r="D107" s="127">
        <v>0.74878827218900457</v>
      </c>
      <c r="E107" s="127">
        <v>0.79163854447673299</v>
      </c>
      <c r="F107" s="127">
        <v>0.8616862983083946</v>
      </c>
      <c r="G107" s="128">
        <v>0.62609792808197495</v>
      </c>
      <c r="H107" s="51"/>
      <c r="I107" s="50"/>
    </row>
    <row r="108" spans="1:9" ht="24" x14ac:dyDescent="0.25">
      <c r="A108" s="57" t="s">
        <v>85</v>
      </c>
      <c r="B108" s="126">
        <v>0.51940380926877794</v>
      </c>
      <c r="C108" s="127">
        <v>0.74403064881362213</v>
      </c>
      <c r="D108" s="127">
        <v>0.77902359323314307</v>
      </c>
      <c r="E108" s="127">
        <v>0.79188590215731136</v>
      </c>
      <c r="F108" s="127">
        <v>0.81469662358793282</v>
      </c>
      <c r="G108" s="128">
        <v>0.71767659238446402</v>
      </c>
      <c r="H108" s="51"/>
      <c r="I108" s="50"/>
    </row>
    <row r="109" spans="1:9" ht="24" x14ac:dyDescent="0.25">
      <c r="A109" s="57" t="s">
        <v>86</v>
      </c>
      <c r="B109" s="126">
        <v>4.0314077171515706E-3</v>
      </c>
      <c r="C109" s="127">
        <v>1.5045543676752007E-2</v>
      </c>
      <c r="D109" s="127">
        <v>7.9170791586261419E-2</v>
      </c>
      <c r="E109" s="127">
        <v>0.2109286429323948</v>
      </c>
      <c r="F109" s="127">
        <v>0.61009023795527006</v>
      </c>
      <c r="G109" s="128">
        <v>0.13432544206737621</v>
      </c>
      <c r="H109" s="51"/>
      <c r="I109" s="50"/>
    </row>
    <row r="110" spans="1:9" x14ac:dyDescent="0.25">
      <c r="A110" s="57" t="s">
        <v>87</v>
      </c>
      <c r="B110" s="126">
        <v>0.35473134383851262</v>
      </c>
      <c r="C110" s="127">
        <v>0.82263304993052067</v>
      </c>
      <c r="D110" s="127">
        <v>0.92343950527145136</v>
      </c>
      <c r="E110" s="127">
        <v>0.93625704061670556</v>
      </c>
      <c r="F110" s="127">
        <v>0.9659976653323753</v>
      </c>
      <c r="G110" s="128">
        <v>0.7762165257092889</v>
      </c>
      <c r="H110" s="51"/>
      <c r="I110" s="50"/>
    </row>
    <row r="111" spans="1:9" ht="24" x14ac:dyDescent="0.25">
      <c r="A111" s="57" t="s">
        <v>88</v>
      </c>
      <c r="B111" s="126">
        <v>6.8048753922769307E-3</v>
      </c>
      <c r="C111" s="127">
        <v>4.3977163397149223E-2</v>
      </c>
      <c r="D111" s="127">
        <v>0.16337221516429681</v>
      </c>
      <c r="E111" s="127">
        <v>0.38564372574349048</v>
      </c>
      <c r="F111" s="127">
        <v>0.6317993805392722</v>
      </c>
      <c r="G111" s="128">
        <v>0.19783563631312609</v>
      </c>
      <c r="H111" s="51"/>
      <c r="I111" s="50"/>
    </row>
    <row r="112" spans="1:9" ht="24" x14ac:dyDescent="0.25">
      <c r="A112" s="57" t="s">
        <v>89</v>
      </c>
      <c r="B112" s="126">
        <v>5.3031067028000119E-4</v>
      </c>
      <c r="C112" s="127">
        <v>2.0775464066243424E-2</v>
      </c>
      <c r="D112" s="127">
        <v>7.2518142655487353E-2</v>
      </c>
      <c r="E112" s="127">
        <v>0.2160013170840783</v>
      </c>
      <c r="F112" s="127">
        <v>0.44276572263353176</v>
      </c>
      <c r="G112" s="128">
        <v>0.11519986595820142</v>
      </c>
      <c r="H112" s="51"/>
      <c r="I112" s="50"/>
    </row>
    <row r="113" spans="1:9" ht="24" x14ac:dyDescent="0.25">
      <c r="A113" s="57" t="s">
        <v>90</v>
      </c>
      <c r="B113" s="126">
        <v>5.3988631345245402E-3</v>
      </c>
      <c r="C113" s="127">
        <v>8.0727247851523787E-3</v>
      </c>
      <c r="D113" s="127">
        <v>5.3677483453732711E-3</v>
      </c>
      <c r="E113" s="127">
        <v>1.9324732158840754E-2</v>
      </c>
      <c r="F113" s="127">
        <v>1.7593602937268568E-2</v>
      </c>
      <c r="G113" s="128">
        <v>1.0222351685966802E-2</v>
      </c>
      <c r="H113" s="51"/>
      <c r="I113" s="50"/>
    </row>
    <row r="114" spans="1:9" x14ac:dyDescent="0.25">
      <c r="A114" s="57" t="s">
        <v>91</v>
      </c>
      <c r="B114" s="126">
        <v>0.54378565800697154</v>
      </c>
      <c r="C114" s="127">
        <v>0.48654867513130184</v>
      </c>
      <c r="D114" s="127">
        <v>0.44083360557797396</v>
      </c>
      <c r="E114" s="127">
        <v>0.38156086067141687</v>
      </c>
      <c r="F114" s="127">
        <v>0.2717618015024067</v>
      </c>
      <c r="G114" s="128">
        <v>0.44392801636050766</v>
      </c>
      <c r="H114" s="51"/>
      <c r="I114" s="50"/>
    </row>
    <row r="115" spans="1:9" x14ac:dyDescent="0.25">
      <c r="A115" s="57" t="s">
        <v>92</v>
      </c>
      <c r="B115" s="126">
        <v>0.4304597733969418</v>
      </c>
      <c r="C115" s="127">
        <v>0.3994691304131851</v>
      </c>
      <c r="D115" s="127">
        <v>0.37578744390405183</v>
      </c>
      <c r="E115" s="127">
        <v>0.33848587155788601</v>
      </c>
      <c r="F115" s="127">
        <v>0.32448182836285194</v>
      </c>
      <c r="G115" s="128">
        <v>0.38053873079230272</v>
      </c>
      <c r="H115" s="51"/>
      <c r="I115" s="50"/>
    </row>
    <row r="116" spans="1:9" ht="24" x14ac:dyDescent="0.25">
      <c r="A116" s="57" t="s">
        <v>93</v>
      </c>
      <c r="B116" s="126">
        <v>3.7906838448503777</v>
      </c>
      <c r="C116" s="127">
        <v>2.9830017706473906</v>
      </c>
      <c r="D116" s="127">
        <v>2.5710713515827548</v>
      </c>
      <c r="E116" s="127">
        <v>2.4191323187258975</v>
      </c>
      <c r="F116" s="127">
        <v>2.1210453536196514</v>
      </c>
      <c r="G116" s="128">
        <v>2.8664201496913249</v>
      </c>
      <c r="H116" s="51"/>
      <c r="I116" s="50"/>
    </row>
    <row r="117" spans="1:9" x14ac:dyDescent="0.25">
      <c r="A117" s="57" t="s">
        <v>94</v>
      </c>
      <c r="B117" s="126">
        <v>0</v>
      </c>
      <c r="C117" s="127">
        <v>8.1909990082825249E-4</v>
      </c>
      <c r="D117" s="127">
        <v>0</v>
      </c>
      <c r="E117" s="127">
        <v>1.2289072001425629E-3</v>
      </c>
      <c r="F117" s="127">
        <v>3.9902346340381971E-2</v>
      </c>
      <c r="G117" s="128">
        <v>5.022488858461841E-3</v>
      </c>
      <c r="H117" s="51"/>
      <c r="I117" s="50"/>
    </row>
    <row r="118" spans="1:9" x14ac:dyDescent="0.25">
      <c r="A118" s="57" t="s">
        <v>95</v>
      </c>
      <c r="B118" s="126">
        <v>0</v>
      </c>
      <c r="C118" s="127">
        <v>2.3834069787930963E-3</v>
      </c>
      <c r="D118" s="127">
        <v>4.7155684270672876E-4</v>
      </c>
      <c r="E118" s="127">
        <v>1.0882554140620778E-2</v>
      </c>
      <c r="F118" s="127">
        <v>6.0979655426705519E-2</v>
      </c>
      <c r="G118" s="128">
        <v>9.8560936209729656E-3</v>
      </c>
      <c r="H118" s="51"/>
      <c r="I118" s="50"/>
    </row>
    <row r="119" spans="1:9" x14ac:dyDescent="0.25">
      <c r="A119" s="57" t="s">
        <v>96</v>
      </c>
      <c r="B119" s="126">
        <v>2.6807086114488617E-2</v>
      </c>
      <c r="C119" s="127">
        <v>4.8943082487541825E-2</v>
      </c>
      <c r="D119" s="127">
        <v>8.7244463955612528E-2</v>
      </c>
      <c r="E119" s="127">
        <v>0.10352997825830368</v>
      </c>
      <c r="F119" s="127">
        <v>0.21283750972772758</v>
      </c>
      <c r="G119" s="128">
        <v>8.2040899982661938E-2</v>
      </c>
      <c r="H119" s="51"/>
      <c r="I119" s="50"/>
    </row>
    <row r="120" spans="1:9" ht="24" x14ac:dyDescent="0.25">
      <c r="A120" s="57" t="s">
        <v>97</v>
      </c>
      <c r="B120" s="126">
        <v>5.8957750167895097E-3</v>
      </c>
      <c r="C120" s="127">
        <v>1.0782162306959652E-2</v>
      </c>
      <c r="D120" s="127">
        <v>5.1738834064944958E-3</v>
      </c>
      <c r="E120" s="127">
        <v>9.1807768059435618E-3</v>
      </c>
      <c r="F120" s="127">
        <v>1.0009770130739656E-2</v>
      </c>
      <c r="G120" s="128">
        <v>8.016713377573606E-3</v>
      </c>
      <c r="H120" s="51"/>
      <c r="I120" s="50"/>
    </row>
    <row r="121" spans="1:9" ht="24" x14ac:dyDescent="0.25">
      <c r="A121" s="57" t="s">
        <v>98</v>
      </c>
      <c r="B121" s="126">
        <v>0.62877586735924951</v>
      </c>
      <c r="C121" s="127">
        <v>0.4389703628720813</v>
      </c>
      <c r="D121" s="127">
        <v>0.34261725359315537</v>
      </c>
      <c r="E121" s="127">
        <v>0.38163277157017184</v>
      </c>
      <c r="F121" s="127">
        <v>0.27314709959155165</v>
      </c>
      <c r="G121" s="128">
        <v>0.43102195330409077</v>
      </c>
      <c r="H121" s="51"/>
      <c r="I121" s="50"/>
    </row>
    <row r="122" spans="1:9" ht="24" x14ac:dyDescent="0.25">
      <c r="A122" s="57" t="s">
        <v>99</v>
      </c>
      <c r="B122" s="126">
        <v>8.1009402205656448E-3</v>
      </c>
      <c r="C122" s="127">
        <v>8.0698876186046011E-3</v>
      </c>
      <c r="D122" s="127">
        <v>3.5808712100071287E-3</v>
      </c>
      <c r="E122" s="127">
        <v>3.3165453516908524E-3</v>
      </c>
      <c r="F122" s="127">
        <v>1.4986910267029345E-3</v>
      </c>
      <c r="G122" s="128">
        <v>5.3824826673675337E-3</v>
      </c>
      <c r="H122" s="51"/>
      <c r="I122" s="50"/>
    </row>
    <row r="123" spans="1:9" ht="24" x14ac:dyDescent="0.25">
      <c r="A123" s="57" t="s">
        <v>100</v>
      </c>
      <c r="B123" s="126">
        <v>5.6186292046801881E-2</v>
      </c>
      <c r="C123" s="127">
        <v>9.8311266028388827E-2</v>
      </c>
      <c r="D123" s="127">
        <v>0.12393929948279664</v>
      </c>
      <c r="E123" s="127">
        <v>0.11447095915810458</v>
      </c>
      <c r="F123" s="127">
        <v>9.3547037754744281E-2</v>
      </c>
      <c r="G123" s="128">
        <v>9.6921599124893953E-2</v>
      </c>
      <c r="H123" s="51"/>
      <c r="I123" s="50"/>
    </row>
    <row r="124" spans="1:9" ht="24" x14ac:dyDescent="0.25">
      <c r="A124" s="57" t="s">
        <v>101</v>
      </c>
      <c r="B124" s="126">
        <v>5.6775232638061595E-3</v>
      </c>
      <c r="C124" s="127">
        <v>9.3996370700062497E-3</v>
      </c>
      <c r="D124" s="127">
        <v>1.5203158968556254E-2</v>
      </c>
      <c r="E124" s="127">
        <v>5.6956607578592102E-3</v>
      </c>
      <c r="F124" s="127">
        <v>1.4298218430942691E-2</v>
      </c>
      <c r="G124" s="128">
        <v>9.6302988213659742E-3</v>
      </c>
      <c r="H124" s="51"/>
      <c r="I124" s="50"/>
    </row>
    <row r="125" spans="1:9" ht="24" x14ac:dyDescent="0.25">
      <c r="A125" s="57" t="s">
        <v>102</v>
      </c>
      <c r="B125" s="126">
        <v>0.10800882096343031</v>
      </c>
      <c r="C125" s="127">
        <v>0.19291461142796359</v>
      </c>
      <c r="D125" s="127">
        <v>0.22852361277505875</v>
      </c>
      <c r="E125" s="127">
        <v>0.1723318982026816</v>
      </c>
      <c r="F125" s="127">
        <v>0.14917690662351585</v>
      </c>
      <c r="G125" s="128">
        <v>0.1719817317170319</v>
      </c>
      <c r="H125" s="51"/>
      <c r="I125" s="50"/>
    </row>
    <row r="126" spans="1:9" ht="24" x14ac:dyDescent="0.25">
      <c r="A126" s="57" t="s">
        <v>103</v>
      </c>
      <c r="B126" s="126">
        <v>0.1575398294111568</v>
      </c>
      <c r="C126" s="127">
        <v>0.16672277329578863</v>
      </c>
      <c r="D126" s="127">
        <v>0.16030324513643401</v>
      </c>
      <c r="E126" s="127">
        <v>0.13988060118615991</v>
      </c>
      <c r="F126" s="127">
        <v>6.1168043216482934E-2</v>
      </c>
      <c r="G126" s="128">
        <v>0.14567480080620335</v>
      </c>
      <c r="H126" s="51"/>
      <c r="I126" s="50"/>
    </row>
    <row r="127" spans="1:9" x14ac:dyDescent="0.25">
      <c r="A127" s="57" t="s">
        <v>104</v>
      </c>
      <c r="B127" s="126">
        <v>3.1626361358637247E-4</v>
      </c>
      <c r="C127" s="127">
        <v>6.4676464013721981E-3</v>
      </c>
      <c r="D127" s="127">
        <v>1.0505214022532456E-2</v>
      </c>
      <c r="E127" s="127">
        <v>2.356972840798649E-2</v>
      </c>
      <c r="F127" s="127">
        <v>4.8129520342110814E-2</v>
      </c>
      <c r="G127" s="128">
        <v>1.4161273788515318E-2</v>
      </c>
      <c r="H127" s="51"/>
      <c r="I127" s="50"/>
    </row>
    <row r="128" spans="1:9" ht="24" x14ac:dyDescent="0.25">
      <c r="A128" s="57" t="s">
        <v>105</v>
      </c>
      <c r="B128" s="126">
        <v>0</v>
      </c>
      <c r="C128" s="127">
        <v>9.1984796843448278E-4</v>
      </c>
      <c r="D128" s="127">
        <v>9.1556284899303622E-4</v>
      </c>
      <c r="E128" s="127">
        <v>1.1593720332371685E-3</v>
      </c>
      <c r="F128" s="127">
        <v>4.7605336671204413E-3</v>
      </c>
      <c r="G128" s="128">
        <v>1.1962705266698361E-3</v>
      </c>
      <c r="H128" s="51"/>
      <c r="I128" s="50"/>
    </row>
    <row r="129" spans="1:9" x14ac:dyDescent="0.25">
      <c r="A129" s="57" t="s">
        <v>106</v>
      </c>
      <c r="B129" s="126">
        <v>1.0757337779273839E-3</v>
      </c>
      <c r="C129" s="127">
        <v>5.9764066771357651E-3</v>
      </c>
      <c r="D129" s="127">
        <v>5.8429780797538758E-3</v>
      </c>
      <c r="E129" s="127">
        <v>1.2910470048441956E-2</v>
      </c>
      <c r="F129" s="127">
        <v>1.6178924158294507E-2</v>
      </c>
      <c r="G129" s="128">
        <v>7.385070143529981E-3</v>
      </c>
      <c r="H129" s="51"/>
      <c r="I129" s="50"/>
    </row>
    <row r="130" spans="1:9" x14ac:dyDescent="0.25">
      <c r="A130" s="57" t="s">
        <v>107</v>
      </c>
      <c r="B130" s="126">
        <v>0</v>
      </c>
      <c r="C130" s="127">
        <v>0</v>
      </c>
      <c r="D130" s="127">
        <v>2.9763279773352461E-3</v>
      </c>
      <c r="E130" s="127">
        <v>8.6365216825248919E-3</v>
      </c>
      <c r="F130" s="127">
        <v>1.3005971069476076E-2</v>
      </c>
      <c r="G130" s="128">
        <v>3.8837735805075432E-3</v>
      </c>
      <c r="H130" s="51"/>
      <c r="I130" s="50"/>
    </row>
    <row r="131" spans="1:9" x14ac:dyDescent="0.25">
      <c r="A131" s="57" t="s">
        <v>108</v>
      </c>
      <c r="B131" s="126">
        <v>1.6158682121982799E-3</v>
      </c>
      <c r="C131" s="127">
        <v>9.3198089661010904E-3</v>
      </c>
      <c r="D131" s="127">
        <v>1.2702571700563619E-2</v>
      </c>
      <c r="E131" s="127">
        <v>1.1573255196130994E-2</v>
      </c>
      <c r="F131" s="127">
        <v>1.359772493502632E-3</v>
      </c>
      <c r="G131" s="128">
        <v>7.8245496801532793E-3</v>
      </c>
      <c r="H131" s="51"/>
      <c r="I131" s="50"/>
    </row>
    <row r="132" spans="1:9" ht="24" x14ac:dyDescent="0.25">
      <c r="A132" s="57" t="s">
        <v>109</v>
      </c>
      <c r="B132" s="126">
        <v>0</v>
      </c>
      <c r="C132" s="127">
        <v>0</v>
      </c>
      <c r="D132" s="127">
        <v>0</v>
      </c>
      <c r="E132" s="127">
        <v>0</v>
      </c>
      <c r="F132" s="127">
        <v>2.4692933517700896E-2</v>
      </c>
      <c r="G132" s="128">
        <v>2.8362246309695926E-3</v>
      </c>
      <c r="H132" s="51"/>
      <c r="I132" s="50"/>
    </row>
    <row r="133" spans="1:9" x14ac:dyDescent="0.25">
      <c r="A133" s="57" t="s">
        <v>110</v>
      </c>
      <c r="B133" s="126">
        <v>2.8400335613964008E-3</v>
      </c>
      <c r="C133" s="127">
        <v>1.1289365095376759E-2</v>
      </c>
      <c r="D133" s="127">
        <v>2.011047634173601E-2</v>
      </c>
      <c r="E133" s="127">
        <v>5.5185543479741583E-2</v>
      </c>
      <c r="F133" s="127">
        <v>0.20324605222827644</v>
      </c>
      <c r="G133" s="128">
        <v>4.2156000831161534E-2</v>
      </c>
      <c r="H133" s="51"/>
      <c r="I133" s="50"/>
    </row>
    <row r="134" spans="1:9" ht="24" x14ac:dyDescent="0.25">
      <c r="A134" s="57" t="s">
        <v>111</v>
      </c>
      <c r="B134" s="126">
        <v>0.34616172360565195</v>
      </c>
      <c r="C134" s="127">
        <v>0.5590122400328803</v>
      </c>
      <c r="D134" s="127">
        <v>0.57430101832192082</v>
      </c>
      <c r="E134" s="127">
        <v>0.46541314611746876</v>
      </c>
      <c r="F134" s="127">
        <v>0.23689081866002212</v>
      </c>
      <c r="G134" s="128">
        <v>0.45747471846785703</v>
      </c>
      <c r="H134" s="51"/>
      <c r="I134" s="50"/>
    </row>
    <row r="135" spans="1:9" ht="24" x14ac:dyDescent="0.25">
      <c r="A135" s="57" t="s">
        <v>112</v>
      </c>
      <c r="B135" s="126">
        <v>4.6601017791124417E-2</v>
      </c>
      <c r="C135" s="127">
        <v>8.0585163249257089E-2</v>
      </c>
      <c r="D135" s="127">
        <v>0.15300163918895066</v>
      </c>
      <c r="E135" s="127">
        <v>0.31818781492034776</v>
      </c>
      <c r="F135" s="127">
        <v>0.48779917736857437</v>
      </c>
      <c r="G135" s="128">
        <v>0.18320226077391832</v>
      </c>
      <c r="H135" s="51"/>
      <c r="I135" s="50"/>
    </row>
    <row r="136" spans="1:9" ht="24" x14ac:dyDescent="0.25">
      <c r="A136" s="57" t="s">
        <v>113</v>
      </c>
      <c r="B136" s="126">
        <v>2.7837597243102766E-2</v>
      </c>
      <c r="C136" s="127">
        <v>3.5740114786511464E-2</v>
      </c>
      <c r="D136" s="127">
        <v>3.6492979508474813E-2</v>
      </c>
      <c r="E136" s="127">
        <v>4.2385101627730459E-2</v>
      </c>
      <c r="F136" s="127">
        <v>1.9209755711179468E-2</v>
      </c>
      <c r="G136" s="128">
        <v>3.3522419996910274E-2</v>
      </c>
      <c r="H136" s="51"/>
      <c r="I136" s="50"/>
    </row>
    <row r="137" spans="1:9" ht="24" x14ac:dyDescent="0.25">
      <c r="A137" s="57" t="s">
        <v>114</v>
      </c>
      <c r="B137" s="126">
        <v>1.7781727988347821E-3</v>
      </c>
      <c r="C137" s="127">
        <v>6.417817097764904E-3</v>
      </c>
      <c r="D137" s="127">
        <v>6.4713714665705713E-3</v>
      </c>
      <c r="E137" s="127">
        <v>7.9799885243081903E-4</v>
      </c>
      <c r="F137" s="127">
        <v>0</v>
      </c>
      <c r="G137" s="128">
        <v>3.4922624718574822E-3</v>
      </c>
      <c r="H137" s="51"/>
      <c r="I137" s="50"/>
    </row>
    <row r="138" spans="1:9" x14ac:dyDescent="0.25">
      <c r="A138" s="57" t="s">
        <v>115</v>
      </c>
      <c r="B138" s="126">
        <v>0</v>
      </c>
      <c r="C138" s="127">
        <v>3.5799552259204375E-4</v>
      </c>
      <c r="D138" s="127">
        <v>7.8456205447502555E-4</v>
      </c>
      <c r="E138" s="127">
        <v>0</v>
      </c>
      <c r="F138" s="127">
        <v>1.8773212883290936E-3</v>
      </c>
      <c r="G138" s="128">
        <v>4.7139388090143423E-4</v>
      </c>
      <c r="H138" s="51"/>
      <c r="I138" s="50"/>
    </row>
    <row r="139" spans="1:9" x14ac:dyDescent="0.25">
      <c r="A139" s="57" t="s">
        <v>116</v>
      </c>
      <c r="B139" s="126">
        <v>0.37668904095063432</v>
      </c>
      <c r="C139" s="127">
        <v>7.9613698681127248E-2</v>
      </c>
      <c r="D139" s="127">
        <v>3.3737748485874651E-2</v>
      </c>
      <c r="E139" s="127">
        <v>9.9722962050990682E-3</v>
      </c>
      <c r="F139" s="127">
        <v>0</v>
      </c>
      <c r="G139" s="128">
        <v>0.11486796315221455</v>
      </c>
      <c r="H139" s="51"/>
      <c r="I139" s="50"/>
    </row>
    <row r="140" spans="1:9" x14ac:dyDescent="0.25">
      <c r="A140" s="57" t="s">
        <v>117</v>
      </c>
      <c r="B140" s="126">
        <v>9.1648844178224135E-4</v>
      </c>
      <c r="C140" s="127">
        <v>5.8986604594082805E-3</v>
      </c>
      <c r="D140" s="127">
        <v>9.8806973040582507E-4</v>
      </c>
      <c r="E140" s="127">
        <v>7.2305635739250244E-4</v>
      </c>
      <c r="F140" s="127">
        <v>0</v>
      </c>
      <c r="G140" s="128">
        <v>1.9558830527426859E-3</v>
      </c>
      <c r="H140" s="51"/>
      <c r="I140" s="50"/>
    </row>
    <row r="141" spans="1:9" ht="24" x14ac:dyDescent="0.25">
      <c r="A141" s="57" t="s">
        <v>118</v>
      </c>
      <c r="B141" s="126">
        <v>0.27996223813919574</v>
      </c>
      <c r="C141" s="127">
        <v>0.34743055510875553</v>
      </c>
      <c r="D141" s="127">
        <v>0.30450935193379625</v>
      </c>
      <c r="E141" s="127">
        <v>0.34184340945195268</v>
      </c>
      <c r="F141" s="127">
        <v>0.41661410064047788</v>
      </c>
      <c r="G141" s="128">
        <v>0.32930328282588062</v>
      </c>
      <c r="H141" s="51"/>
      <c r="I141" s="50"/>
    </row>
    <row r="142" spans="1:9" x14ac:dyDescent="0.25">
      <c r="A142" s="57" t="s">
        <v>119</v>
      </c>
      <c r="B142" s="126">
        <v>1</v>
      </c>
      <c r="C142" s="127">
        <v>0.99926595354563807</v>
      </c>
      <c r="D142" s="127">
        <v>0.97609362421446344</v>
      </c>
      <c r="E142" s="127">
        <v>0.60524465290648344</v>
      </c>
      <c r="F142" s="127">
        <v>5.0543757859785925E-2</v>
      </c>
      <c r="G142" s="128">
        <v>0.80609748234341916</v>
      </c>
      <c r="H142" s="51"/>
      <c r="I142" s="50"/>
    </row>
    <row r="143" spans="1:9" x14ac:dyDescent="0.25">
      <c r="A143" s="57" t="s">
        <v>120</v>
      </c>
      <c r="B143" s="126">
        <v>0</v>
      </c>
      <c r="C143" s="127">
        <v>0</v>
      </c>
      <c r="D143" s="127">
        <v>0</v>
      </c>
      <c r="E143" s="127">
        <v>1.9670308414963854E-3</v>
      </c>
      <c r="F143" s="127">
        <v>1.1392858966241038E-3</v>
      </c>
      <c r="G143" s="128">
        <v>5.2669980082437268E-4</v>
      </c>
      <c r="H143" s="51"/>
      <c r="I143" s="50"/>
    </row>
    <row r="144" spans="1:9" x14ac:dyDescent="0.25">
      <c r="A144" s="57" t="s">
        <v>121</v>
      </c>
      <c r="B144" s="126">
        <v>0</v>
      </c>
      <c r="C144" s="127">
        <v>0</v>
      </c>
      <c r="D144" s="127">
        <v>0</v>
      </c>
      <c r="E144" s="127">
        <v>0</v>
      </c>
      <c r="F144" s="127">
        <v>1.2430637781062237E-2</v>
      </c>
      <c r="G144" s="128">
        <v>1.4277801796225189E-3</v>
      </c>
      <c r="H144" s="51"/>
      <c r="I144" s="50"/>
    </row>
    <row r="145" spans="1:9" x14ac:dyDescent="0.25">
      <c r="A145" s="57" t="s">
        <v>122</v>
      </c>
      <c r="B145" s="126">
        <v>0</v>
      </c>
      <c r="C145" s="127">
        <v>0</v>
      </c>
      <c r="D145" s="127">
        <v>2.0277214123149328E-3</v>
      </c>
      <c r="E145" s="127">
        <v>4.5101089718553441E-3</v>
      </c>
      <c r="F145" s="127">
        <v>1.1190763842664236E-2</v>
      </c>
      <c r="G145" s="128">
        <v>2.6371117688605964E-3</v>
      </c>
      <c r="H145" s="51"/>
      <c r="I145" s="50"/>
    </row>
    <row r="146" spans="1:9" x14ac:dyDescent="0.25">
      <c r="A146" s="57" t="s">
        <v>123</v>
      </c>
      <c r="B146" s="126">
        <v>0</v>
      </c>
      <c r="C146" s="127">
        <v>1.1891561857395753E-4</v>
      </c>
      <c r="D146" s="127">
        <v>1.9134406000540331E-2</v>
      </c>
      <c r="E146" s="127">
        <v>0.3524271276608405</v>
      </c>
      <c r="F146" s="127">
        <v>0.90376323210264742</v>
      </c>
      <c r="G146" s="128">
        <v>0.17894676102499896</v>
      </c>
      <c r="H146" s="51"/>
      <c r="I146" s="50"/>
    </row>
    <row r="147" spans="1:9" x14ac:dyDescent="0.25">
      <c r="A147" s="57" t="s">
        <v>124</v>
      </c>
      <c r="B147" s="126">
        <v>0</v>
      </c>
      <c r="C147" s="127">
        <v>0</v>
      </c>
      <c r="D147" s="127">
        <v>2.7442483726807928E-3</v>
      </c>
      <c r="E147" s="127">
        <v>2.0644338844750539E-2</v>
      </c>
      <c r="F147" s="127">
        <v>1.4151206416197184E-2</v>
      </c>
      <c r="G147" s="128">
        <v>6.3809131899619466E-3</v>
      </c>
      <c r="H147" s="51"/>
      <c r="I147" s="50"/>
    </row>
    <row r="148" spans="1:9" x14ac:dyDescent="0.25">
      <c r="A148" s="57" t="s">
        <v>125</v>
      </c>
      <c r="B148" s="126">
        <v>0</v>
      </c>
      <c r="C148" s="127">
        <v>6.1513083578820967E-4</v>
      </c>
      <c r="D148" s="127">
        <v>0</v>
      </c>
      <c r="E148" s="127">
        <v>1.5206740774573634E-2</v>
      </c>
      <c r="F148" s="127">
        <v>6.7811161010188506E-3</v>
      </c>
      <c r="G148" s="128">
        <v>3.9832516923144013E-3</v>
      </c>
      <c r="H148" s="51"/>
      <c r="I148" s="50"/>
    </row>
    <row r="149" spans="1:9" ht="24" x14ac:dyDescent="0.25">
      <c r="A149" s="57" t="s">
        <v>126</v>
      </c>
      <c r="B149" s="126">
        <v>1.8947995721697215E-2</v>
      </c>
      <c r="C149" s="127">
        <v>6.933189967550768E-3</v>
      </c>
      <c r="D149" s="127">
        <v>6.8910889081921127E-3</v>
      </c>
      <c r="E149" s="127">
        <v>5.4840439662601544E-3</v>
      </c>
      <c r="F149" s="127">
        <v>0</v>
      </c>
      <c r="G149" s="128">
        <v>8.6048326306889713E-3</v>
      </c>
      <c r="H149" s="51"/>
      <c r="I149" s="50"/>
    </row>
    <row r="150" spans="1:9" x14ac:dyDescent="0.25">
      <c r="A150" s="57" t="s">
        <v>127</v>
      </c>
      <c r="B150" s="126">
        <v>0.53231537360338343</v>
      </c>
      <c r="C150" s="127">
        <v>0.59822217634906427</v>
      </c>
      <c r="D150" s="127">
        <v>0.58431230226247388</v>
      </c>
      <c r="E150" s="127">
        <v>0.28954940101816712</v>
      </c>
      <c r="F150" s="127">
        <v>3.770044383099317E-2</v>
      </c>
      <c r="G150" s="128">
        <v>0.45348898534936211</v>
      </c>
      <c r="H150" s="51"/>
      <c r="I150" s="50"/>
    </row>
    <row r="151" spans="1:9" x14ac:dyDescent="0.25">
      <c r="A151" s="57" t="s">
        <v>128</v>
      </c>
      <c r="B151" s="126">
        <v>0.35535257205261572</v>
      </c>
      <c r="C151" s="127">
        <v>0.22061065154408283</v>
      </c>
      <c r="D151" s="127">
        <v>8.3165793457590634E-2</v>
      </c>
      <c r="E151" s="127">
        <v>3.8397727439077753E-2</v>
      </c>
      <c r="F151" s="127">
        <v>2.2001083060806427E-3</v>
      </c>
      <c r="G151" s="128">
        <v>0.15980246623916536</v>
      </c>
      <c r="H151" s="51"/>
      <c r="I151" s="50"/>
    </row>
    <row r="152" spans="1:9" ht="24" x14ac:dyDescent="0.25">
      <c r="A152" s="57" t="s">
        <v>129</v>
      </c>
      <c r="B152" s="126">
        <v>4.351075515268478E-2</v>
      </c>
      <c r="C152" s="127">
        <v>4.6577589142814492E-2</v>
      </c>
      <c r="D152" s="127">
        <v>2.4735546265881963E-2</v>
      </c>
      <c r="E152" s="127">
        <v>2.9692108509449953E-2</v>
      </c>
      <c r="F152" s="127">
        <v>1.7947174961847025E-2</v>
      </c>
      <c r="G152" s="128">
        <v>3.4400226074623765E-2</v>
      </c>
      <c r="H152" s="51"/>
      <c r="I152" s="50"/>
    </row>
    <row r="153" spans="1:9" ht="24" x14ac:dyDescent="0.25">
      <c r="A153" s="57" t="s">
        <v>130</v>
      </c>
      <c r="B153" s="126">
        <v>4.586684141055037E-2</v>
      </c>
      <c r="C153" s="127">
        <v>9.6662524317460238E-2</v>
      </c>
      <c r="D153" s="127">
        <v>0.13986376688475172</v>
      </c>
      <c r="E153" s="127">
        <v>8.8303832966238199E-2</v>
      </c>
      <c r="F153" s="127">
        <v>1.4691564005754793E-2</v>
      </c>
      <c r="G153" s="128">
        <v>8.3321801879723767E-2</v>
      </c>
      <c r="H153" s="51"/>
      <c r="I153" s="50"/>
    </row>
    <row r="154" spans="1:9" x14ac:dyDescent="0.25">
      <c r="A154" s="57" t="s">
        <v>131</v>
      </c>
      <c r="B154" s="126">
        <v>0</v>
      </c>
      <c r="C154" s="127">
        <v>1.9550910005027861E-3</v>
      </c>
      <c r="D154" s="127">
        <v>7.4905011831331797E-3</v>
      </c>
      <c r="E154" s="127">
        <v>4.1876217835003705E-2</v>
      </c>
      <c r="F154" s="127">
        <v>5.6691350615332717E-2</v>
      </c>
      <c r="G154" s="128">
        <v>1.7037621029539263E-2</v>
      </c>
      <c r="H154" s="51"/>
      <c r="I154" s="50"/>
    </row>
    <row r="155" spans="1:9" x14ac:dyDescent="0.25">
      <c r="A155" s="57" t="s">
        <v>132</v>
      </c>
      <c r="B155" s="126">
        <v>0</v>
      </c>
      <c r="C155" s="127">
        <v>7.1298239136661275E-4</v>
      </c>
      <c r="D155" s="127">
        <v>6.850105297811752E-4</v>
      </c>
      <c r="E155" s="127">
        <v>9.0123644916733359E-3</v>
      </c>
      <c r="F155" s="127">
        <v>3.3359979051010187E-3</v>
      </c>
      <c r="G155" s="128">
        <v>2.5139790649441932E-3</v>
      </c>
      <c r="H155" s="51"/>
      <c r="I155" s="50"/>
    </row>
    <row r="156" spans="1:9" x14ac:dyDescent="0.25">
      <c r="A156" s="57" t="s">
        <v>133</v>
      </c>
      <c r="B156" s="126">
        <v>8.7051161866159789E-4</v>
      </c>
      <c r="C156" s="127">
        <v>1.5910555094996648E-3</v>
      </c>
      <c r="D156" s="127">
        <v>3.7056590123195764E-3</v>
      </c>
      <c r="E156" s="127">
        <v>2.5809678721808782E-2</v>
      </c>
      <c r="F156" s="127">
        <v>0</v>
      </c>
      <c r="G156" s="128">
        <v>6.5791352557585253E-3</v>
      </c>
      <c r="H156" s="51"/>
      <c r="I156" s="50"/>
    </row>
    <row r="157" spans="1:9" ht="24" x14ac:dyDescent="0.25">
      <c r="A157" s="57" t="s">
        <v>134</v>
      </c>
      <c r="B157" s="126">
        <v>2.6704372488495497E-4</v>
      </c>
      <c r="C157" s="127">
        <v>2.3484799826246128E-2</v>
      </c>
      <c r="D157" s="127">
        <v>0.14325047384870443</v>
      </c>
      <c r="E157" s="127">
        <v>0.46334809772389324</v>
      </c>
      <c r="F157" s="127">
        <v>0.86607358788138822</v>
      </c>
      <c r="G157" s="128">
        <v>0.22966365725270829</v>
      </c>
      <c r="H157" s="51"/>
      <c r="I157" s="50"/>
    </row>
    <row r="158" spans="1:9" x14ac:dyDescent="0.25">
      <c r="A158" s="57" t="s">
        <v>135</v>
      </c>
      <c r="B158" s="126">
        <v>2.8689067155218688E-3</v>
      </c>
      <c r="C158" s="127">
        <v>3.249939951412659E-3</v>
      </c>
      <c r="D158" s="127">
        <v>5.8998576471713839E-3</v>
      </c>
      <c r="E158" s="127">
        <v>8.5265273284279158E-3</v>
      </c>
      <c r="F158" s="127">
        <v>1.359772493502632E-3</v>
      </c>
      <c r="G158" s="128">
        <v>4.5872952234849067E-3</v>
      </c>
      <c r="H158" s="51"/>
      <c r="I158" s="50"/>
    </row>
    <row r="159" spans="1:9" x14ac:dyDescent="0.25">
      <c r="A159" s="57" t="s">
        <v>136</v>
      </c>
      <c r="B159" s="126">
        <v>0.93000414070972504</v>
      </c>
      <c r="C159" s="127">
        <v>0.49768833093750603</v>
      </c>
      <c r="D159" s="127">
        <v>0.14448634128915772</v>
      </c>
      <c r="E159" s="127">
        <v>3.4580156484624189E-2</v>
      </c>
      <c r="F159" s="127">
        <v>1.0389249466766753E-2</v>
      </c>
      <c r="G159" s="128">
        <v>0.37078737765554254</v>
      </c>
      <c r="H159" s="51"/>
      <c r="I159" s="50"/>
    </row>
    <row r="160" spans="1:9" x14ac:dyDescent="0.25">
      <c r="A160" s="57" t="s">
        <v>137</v>
      </c>
      <c r="B160" s="126">
        <v>0</v>
      </c>
      <c r="C160" s="127">
        <v>6.2071468344867501E-4</v>
      </c>
      <c r="D160" s="127">
        <v>1.5907728826116618E-3</v>
      </c>
      <c r="E160" s="127">
        <v>0</v>
      </c>
      <c r="F160" s="127">
        <v>0</v>
      </c>
      <c r="G160" s="128">
        <v>4.9393770176815515E-4</v>
      </c>
      <c r="H160" s="51"/>
      <c r="I160" s="50"/>
    </row>
    <row r="161" spans="1:9" x14ac:dyDescent="0.25">
      <c r="A161" s="57" t="s">
        <v>138</v>
      </c>
      <c r="B161" s="126">
        <v>6.1443052523166397E-2</v>
      </c>
      <c r="C161" s="127">
        <v>0.48913589022552012</v>
      </c>
      <c r="D161" s="127">
        <v>0.84112403793376533</v>
      </c>
      <c r="E161" s="127">
        <v>0.94686737785185571</v>
      </c>
      <c r="F161" s="127">
        <v>0.97497515665817014</v>
      </c>
      <c r="G161" s="128">
        <v>0.61558667559646829</v>
      </c>
      <c r="H161" s="51"/>
      <c r="I161" s="50"/>
    </row>
    <row r="162" spans="1:9" x14ac:dyDescent="0.25">
      <c r="A162" s="57" t="s">
        <v>139</v>
      </c>
      <c r="B162" s="126">
        <v>8.5042494401923107E-4</v>
      </c>
      <c r="C162" s="127">
        <v>2.2619382461067394E-3</v>
      </c>
      <c r="D162" s="127">
        <v>3.7238633095697162E-3</v>
      </c>
      <c r="E162" s="127">
        <v>0</v>
      </c>
      <c r="F162" s="127">
        <v>1.513598448901396E-3</v>
      </c>
      <c r="G162" s="128">
        <v>1.7157194634427483E-3</v>
      </c>
      <c r="H162" s="51"/>
      <c r="I162" s="50"/>
    </row>
    <row r="163" spans="1:9" x14ac:dyDescent="0.25">
      <c r="A163" s="57" t="s">
        <v>140</v>
      </c>
      <c r="B163" s="126">
        <v>0</v>
      </c>
      <c r="C163" s="127">
        <v>0</v>
      </c>
      <c r="D163" s="127">
        <v>0</v>
      </c>
      <c r="E163" s="127">
        <v>0</v>
      </c>
      <c r="F163" s="127">
        <v>0</v>
      </c>
      <c r="G163" s="128">
        <v>0</v>
      </c>
      <c r="H163" s="51"/>
      <c r="I163" s="50"/>
    </row>
    <row r="164" spans="1:9" x14ac:dyDescent="0.25">
      <c r="A164" s="57" t="s">
        <v>141</v>
      </c>
      <c r="B164" s="126">
        <v>0</v>
      </c>
      <c r="C164" s="127">
        <v>0</v>
      </c>
      <c r="D164" s="127">
        <v>0</v>
      </c>
      <c r="E164" s="127">
        <v>7.2555053741125779E-4</v>
      </c>
      <c r="F164" s="127">
        <v>0</v>
      </c>
      <c r="G164" s="128">
        <v>1.4600846218576719E-4</v>
      </c>
      <c r="H164" s="51"/>
      <c r="I164" s="50"/>
    </row>
    <row r="165" spans="1:9" ht="24" x14ac:dyDescent="0.25">
      <c r="A165" s="57" t="s">
        <v>142</v>
      </c>
      <c r="B165" s="126">
        <v>7.6885596376195743E-4</v>
      </c>
      <c r="C165" s="127">
        <v>6.2071468344867522E-4</v>
      </c>
      <c r="D165" s="127">
        <v>7.6521913359074798E-4</v>
      </c>
      <c r="E165" s="127">
        <v>6.706609789850309E-3</v>
      </c>
      <c r="F165" s="127">
        <v>1.3121995426161898E-2</v>
      </c>
      <c r="G165" s="128">
        <v>3.3471138869072509E-3</v>
      </c>
      <c r="H165" s="51"/>
      <c r="I165" s="50"/>
    </row>
    <row r="166" spans="1:9" x14ac:dyDescent="0.25">
      <c r="A166" s="57" t="s">
        <v>143</v>
      </c>
      <c r="B166" s="126">
        <v>6.9335258593272416E-3</v>
      </c>
      <c r="C166" s="127">
        <v>9.6724112239705232E-3</v>
      </c>
      <c r="D166" s="127">
        <v>8.3097654513046761E-3</v>
      </c>
      <c r="E166" s="127">
        <v>1.112030533625904E-2</v>
      </c>
      <c r="F166" s="127">
        <v>0</v>
      </c>
      <c r="G166" s="128">
        <v>7.9231672336876093E-3</v>
      </c>
      <c r="H166" s="51"/>
      <c r="I166" s="50"/>
    </row>
    <row r="167" spans="1:9" x14ac:dyDescent="0.25">
      <c r="A167" s="57" t="s">
        <v>144</v>
      </c>
      <c r="B167" s="126">
        <v>0</v>
      </c>
      <c r="C167" s="127">
        <v>0</v>
      </c>
      <c r="D167" s="127">
        <v>0</v>
      </c>
      <c r="E167" s="127">
        <v>0</v>
      </c>
      <c r="F167" s="127">
        <v>7.5539291532770569E-3</v>
      </c>
      <c r="G167" s="128">
        <v>8.6764255489391376E-4</v>
      </c>
      <c r="H167" s="51"/>
      <c r="I167" s="50"/>
    </row>
    <row r="168" spans="1:9" ht="24" x14ac:dyDescent="0.25">
      <c r="A168" s="57" t="s">
        <v>145</v>
      </c>
      <c r="B168" s="126">
        <v>0</v>
      </c>
      <c r="C168" s="127">
        <v>0</v>
      </c>
      <c r="D168" s="127">
        <v>1.0201968264239804E-3</v>
      </c>
      <c r="E168" s="127">
        <v>0</v>
      </c>
      <c r="F168" s="127">
        <v>0</v>
      </c>
      <c r="G168" s="128">
        <v>2.2345639118311769E-4</v>
      </c>
      <c r="H168" s="51"/>
      <c r="I168" s="50"/>
    </row>
    <row r="169" spans="1:9" x14ac:dyDescent="0.25">
      <c r="A169" s="57" t="s">
        <v>146</v>
      </c>
      <c r="B169" s="126">
        <v>0</v>
      </c>
      <c r="C169" s="127">
        <v>0</v>
      </c>
      <c r="D169" s="127">
        <v>0</v>
      </c>
      <c r="E169" s="127">
        <v>0</v>
      </c>
      <c r="F169" s="127">
        <v>0</v>
      </c>
      <c r="G169" s="128">
        <v>0</v>
      </c>
      <c r="H169" s="51"/>
      <c r="I169" s="50"/>
    </row>
    <row r="170" spans="1:9" ht="24" x14ac:dyDescent="0.25">
      <c r="A170" s="57" t="s">
        <v>147</v>
      </c>
      <c r="B170" s="126">
        <v>0</v>
      </c>
      <c r="C170" s="127">
        <v>4.5779358073679547E-4</v>
      </c>
      <c r="D170" s="127">
        <v>0</v>
      </c>
      <c r="E170" s="127">
        <v>3.378571581519438E-3</v>
      </c>
      <c r="F170" s="127">
        <v>2.2093496982684289E-2</v>
      </c>
      <c r="G170" s="128">
        <v>3.3248664533151251E-3</v>
      </c>
      <c r="H170" s="51"/>
      <c r="I170" s="50"/>
    </row>
    <row r="171" spans="1:9" x14ac:dyDescent="0.25">
      <c r="A171" s="57" t="s">
        <v>148</v>
      </c>
      <c r="B171" s="126">
        <v>1.0797570233088931E-2</v>
      </c>
      <c r="C171" s="127">
        <v>3.4265206213577176E-2</v>
      </c>
      <c r="D171" s="127">
        <v>6.8187965680975821E-2</v>
      </c>
      <c r="E171" s="127">
        <v>0.19340509116546784</v>
      </c>
      <c r="F171" s="127">
        <v>0.52187827263113373</v>
      </c>
      <c r="G171" s="128">
        <v>0.12431938421712482</v>
      </c>
      <c r="H171" s="51"/>
      <c r="I171" s="50"/>
    </row>
    <row r="172" spans="1:9" x14ac:dyDescent="0.25">
      <c r="A172" s="57" t="s">
        <v>149</v>
      </c>
      <c r="B172" s="126">
        <v>0.97805168986939095</v>
      </c>
      <c r="C172" s="127">
        <v>0.94589408615513582</v>
      </c>
      <c r="D172" s="127">
        <v>0.91321127963728899</v>
      </c>
      <c r="E172" s="127">
        <v>0.78921790926462454</v>
      </c>
      <c r="F172" s="127">
        <v>0.41208899538231952</v>
      </c>
      <c r="G172" s="128">
        <v>0.85330430289716597</v>
      </c>
      <c r="H172" s="51"/>
      <c r="I172" s="50"/>
    </row>
    <row r="173" spans="1:9" ht="24" x14ac:dyDescent="0.25">
      <c r="A173" s="57" t="s">
        <v>150</v>
      </c>
      <c r="B173" s="126">
        <v>4.2804387453644222E-3</v>
      </c>
      <c r="C173" s="127">
        <v>2.9750571831757642E-3</v>
      </c>
      <c r="D173" s="127">
        <v>2.4849798534819501E-3</v>
      </c>
      <c r="E173" s="127">
        <v>4.4723253595930075E-4</v>
      </c>
      <c r="F173" s="127">
        <v>1.359772493502632E-3</v>
      </c>
      <c r="G173" s="128">
        <v>2.4743156099921466E-3</v>
      </c>
      <c r="H173" s="51"/>
      <c r="I173" s="50"/>
    </row>
    <row r="174" spans="1:9" x14ac:dyDescent="0.25">
      <c r="A174" s="57" t="s">
        <v>151</v>
      </c>
      <c r="B174" s="126">
        <v>6.8703011521573472E-3</v>
      </c>
      <c r="C174" s="127">
        <v>1.6407856867374761E-2</v>
      </c>
      <c r="D174" s="127">
        <v>1.3623945820917025E-2</v>
      </c>
      <c r="E174" s="127">
        <v>1.2734232032848349E-2</v>
      </c>
      <c r="F174" s="127">
        <v>3.3627412584283298E-2</v>
      </c>
      <c r="G174" s="128">
        <v>1.4838704361640465E-2</v>
      </c>
      <c r="H174" s="51"/>
      <c r="I174" s="50"/>
    </row>
    <row r="175" spans="1:9" x14ac:dyDescent="0.25">
      <c r="A175" s="65" t="s">
        <v>152</v>
      </c>
      <c r="B175" s="129">
        <v>0</v>
      </c>
      <c r="C175" s="130">
        <v>0</v>
      </c>
      <c r="D175" s="130">
        <v>1.4716321809116802E-3</v>
      </c>
      <c r="E175" s="130">
        <v>8.1696341958017971E-4</v>
      </c>
      <c r="F175" s="130">
        <v>0</v>
      </c>
      <c r="G175" s="131">
        <v>4.8673968618294936E-4</v>
      </c>
      <c r="H175" s="51"/>
      <c r="I175" s="50"/>
    </row>
    <row r="176" spans="1:9" s="50" customFormat="1" x14ac:dyDescent="0.25">
      <c r="A176" s="64"/>
      <c r="B176" s="51"/>
      <c r="C176" s="51"/>
      <c r="D176" s="51"/>
      <c r="E176" s="51"/>
      <c r="F176" s="51"/>
      <c r="G176" s="51"/>
      <c r="H176" s="51"/>
    </row>
    <row r="177" spans="1:8" s="50" customFormat="1" x14ac:dyDescent="0.25">
      <c r="A177" s="64"/>
      <c r="B177" s="51"/>
      <c r="C177" s="51"/>
      <c r="D177" s="51"/>
      <c r="E177" s="51"/>
      <c r="F177" s="51"/>
      <c r="G177" s="51"/>
      <c r="H177" s="51"/>
    </row>
    <row r="178" spans="1:8" s="50" customFormat="1" x14ac:dyDescent="0.25">
      <c r="A178" s="64"/>
      <c r="B178" s="51"/>
      <c r="C178" s="51"/>
      <c r="D178" s="51"/>
      <c r="E178" s="51"/>
      <c r="F178" s="51"/>
      <c r="G178" s="51"/>
      <c r="H178" s="51"/>
    </row>
    <row r="179" spans="1:8" s="50" customFormat="1" x14ac:dyDescent="0.25">
      <c r="A179" s="64"/>
      <c r="B179" s="51"/>
      <c r="C179" s="51"/>
      <c r="D179" s="51"/>
      <c r="E179" s="51"/>
      <c r="F179" s="51"/>
      <c r="G179" s="51"/>
      <c r="H179" s="51"/>
    </row>
    <row r="180" spans="1:8" s="50" customFormat="1" x14ac:dyDescent="0.25">
      <c r="A180" s="64"/>
      <c r="B180" s="51"/>
      <c r="C180" s="51"/>
      <c r="D180" s="51"/>
      <c r="E180" s="51"/>
      <c r="F180" s="51"/>
      <c r="G180" s="51"/>
      <c r="H180" s="51"/>
    </row>
    <row r="181" spans="1:8" s="50" customFormat="1" x14ac:dyDescent="0.25">
      <c r="A181" s="64"/>
      <c r="B181" s="51"/>
      <c r="C181" s="51"/>
      <c r="D181" s="51"/>
      <c r="E181" s="51"/>
      <c r="F181" s="51"/>
      <c r="G181" s="51"/>
      <c r="H181" s="51"/>
    </row>
    <row r="182" spans="1:8" s="50" customFormat="1" x14ac:dyDescent="0.25">
      <c r="A182" s="64"/>
      <c r="B182" s="51"/>
      <c r="C182" s="51"/>
      <c r="D182" s="51"/>
      <c r="E182" s="51"/>
      <c r="F182" s="51"/>
      <c r="G182" s="51"/>
      <c r="H182" s="51"/>
    </row>
    <row r="183" spans="1:8" s="50" customFormat="1" x14ac:dyDescent="0.25">
      <c r="A183" s="64"/>
      <c r="B183" s="51"/>
      <c r="C183" s="51"/>
      <c r="D183" s="51"/>
      <c r="E183" s="51"/>
      <c r="F183" s="51"/>
      <c r="G183" s="51"/>
      <c r="H183" s="51"/>
    </row>
    <row r="184" spans="1:8" s="50" customFormat="1" x14ac:dyDescent="0.25">
      <c r="A184" s="64"/>
      <c r="B184" s="51"/>
      <c r="C184" s="51"/>
      <c r="D184" s="51"/>
      <c r="E184" s="51"/>
      <c r="F184" s="51"/>
      <c r="G184" s="51"/>
      <c r="H184" s="51"/>
    </row>
    <row r="185" spans="1:8" s="50" customFormat="1" x14ac:dyDescent="0.25">
      <c r="A185" s="64"/>
      <c r="B185" s="51"/>
      <c r="C185" s="51"/>
      <c r="D185" s="51"/>
      <c r="E185" s="51"/>
      <c r="F185" s="51"/>
      <c r="G185" s="51"/>
      <c r="H185" s="51"/>
    </row>
    <row r="186" spans="1:8" s="50" customFormat="1" x14ac:dyDescent="0.25">
      <c r="A186" s="64"/>
      <c r="B186" s="51"/>
      <c r="C186" s="51"/>
      <c r="D186" s="51"/>
      <c r="E186" s="51"/>
      <c r="F186" s="51"/>
      <c r="G186" s="51"/>
      <c r="H186" s="51"/>
    </row>
    <row r="187" spans="1:8" s="50" customFormat="1" x14ac:dyDescent="0.25">
      <c r="A187" s="64"/>
      <c r="B187" s="51"/>
      <c r="C187" s="51"/>
      <c r="D187" s="51"/>
      <c r="E187" s="51"/>
      <c r="F187" s="51"/>
      <c r="G187" s="51"/>
      <c r="H187" s="51"/>
    </row>
    <row r="188" spans="1:8" s="50" customFormat="1" x14ac:dyDescent="0.25">
      <c r="A188" s="64"/>
      <c r="B188" s="51"/>
      <c r="C188" s="51"/>
      <c r="D188" s="51"/>
      <c r="E188" s="51"/>
      <c r="F188" s="51"/>
      <c r="G188" s="51"/>
      <c r="H188" s="51"/>
    </row>
    <row r="189" spans="1:8" s="50" customFormat="1" x14ac:dyDescent="0.25">
      <c r="A189" s="64"/>
      <c r="B189" s="51"/>
      <c r="C189" s="51"/>
      <c r="D189" s="51"/>
      <c r="E189" s="51"/>
      <c r="F189" s="51"/>
      <c r="G189" s="51"/>
      <c r="H189" s="51"/>
    </row>
    <row r="190" spans="1:8" s="50" customFormat="1" x14ac:dyDescent="0.25">
      <c r="A190" s="64"/>
      <c r="B190" s="51"/>
      <c r="C190" s="51"/>
      <c r="D190" s="51"/>
      <c r="E190" s="51"/>
      <c r="F190" s="51"/>
      <c r="G190" s="51"/>
      <c r="H190" s="51"/>
    </row>
    <row r="191" spans="1:8" s="50" customFormat="1" x14ac:dyDescent="0.25">
      <c r="A191" s="64"/>
      <c r="B191" s="51"/>
      <c r="C191" s="51"/>
      <c r="D191" s="51"/>
      <c r="E191" s="51"/>
      <c r="F191" s="51"/>
      <c r="G191" s="51"/>
      <c r="H191" s="51"/>
    </row>
    <row r="192" spans="1:8" s="50" customFormat="1" x14ac:dyDescent="0.25">
      <c r="A192" s="64"/>
      <c r="B192" s="51"/>
      <c r="C192" s="51"/>
      <c r="D192" s="51"/>
      <c r="E192" s="51"/>
      <c r="F192" s="51"/>
      <c r="G192" s="51"/>
      <c r="H192" s="51"/>
    </row>
    <row r="193" spans="1:8" s="50" customFormat="1" x14ac:dyDescent="0.25">
      <c r="A193" s="64"/>
      <c r="B193" s="51"/>
      <c r="C193" s="51"/>
      <c r="D193" s="51"/>
      <c r="E193" s="51"/>
      <c r="F193" s="51"/>
      <c r="G193" s="51"/>
      <c r="H193" s="51"/>
    </row>
    <row r="194" spans="1:8" s="50" customFormat="1" x14ac:dyDescent="0.25">
      <c r="A194" s="64"/>
      <c r="B194" s="51"/>
      <c r="C194" s="51"/>
      <c r="D194" s="51"/>
      <c r="E194" s="51"/>
      <c r="F194" s="51"/>
      <c r="G194" s="51"/>
      <c r="H194" s="51"/>
    </row>
    <row r="195" spans="1:8" s="50" customFormat="1" x14ac:dyDescent="0.25">
      <c r="A195" s="64"/>
      <c r="B195" s="51"/>
      <c r="C195" s="51"/>
      <c r="D195" s="51"/>
      <c r="E195" s="51"/>
      <c r="F195" s="51"/>
      <c r="G195" s="51"/>
      <c r="H195" s="51"/>
    </row>
    <row r="196" spans="1:8" s="50" customFormat="1" x14ac:dyDescent="0.25">
      <c r="A196" s="64"/>
      <c r="B196" s="51"/>
      <c r="C196" s="51"/>
      <c r="D196" s="51"/>
      <c r="E196" s="51"/>
      <c r="F196" s="51"/>
      <c r="G196" s="51"/>
    </row>
    <row r="197" spans="1:8" s="50" customFormat="1" x14ac:dyDescent="0.25">
      <c r="A197" s="64"/>
      <c r="B197" s="51"/>
      <c r="C197" s="51"/>
      <c r="D197" s="51"/>
      <c r="E197" s="51"/>
      <c r="F197" s="51"/>
      <c r="G197" s="51"/>
    </row>
    <row r="198" spans="1:8" s="50" customFormat="1" x14ac:dyDescent="0.25">
      <c r="A198" s="64"/>
      <c r="B198" s="51"/>
      <c r="C198" s="51"/>
      <c r="D198" s="51"/>
      <c r="E198" s="51"/>
      <c r="F198" s="51"/>
      <c r="G198" s="51"/>
    </row>
    <row r="199" spans="1:8" s="50" customFormat="1" x14ac:dyDescent="0.25">
      <c r="A199" s="64"/>
      <c r="B199" s="51"/>
      <c r="C199" s="51"/>
      <c r="D199" s="51"/>
      <c r="E199" s="51"/>
      <c r="F199" s="51"/>
      <c r="G199" s="51"/>
    </row>
    <row r="200" spans="1:8" s="50" customFormat="1" x14ac:dyDescent="0.25">
      <c r="A200" s="64"/>
      <c r="B200" s="51"/>
      <c r="C200" s="51"/>
      <c r="D200" s="51"/>
      <c r="E200" s="51"/>
      <c r="F200" s="51"/>
      <c r="G200" s="51"/>
    </row>
    <row r="201" spans="1:8" s="50" customFormat="1" x14ac:dyDescent="0.25">
      <c r="A201" s="64"/>
      <c r="B201" s="51"/>
      <c r="C201" s="51"/>
      <c r="D201" s="51"/>
      <c r="E201" s="51"/>
      <c r="F201" s="51"/>
      <c r="G201" s="51"/>
    </row>
    <row r="202" spans="1:8" s="50" customFormat="1" x14ac:dyDescent="0.25">
      <c r="A202" s="64"/>
      <c r="B202" s="51"/>
      <c r="C202" s="51"/>
      <c r="D202" s="51"/>
      <c r="E202" s="51"/>
      <c r="F202" s="51"/>
      <c r="G202" s="51"/>
    </row>
    <row r="203" spans="1:8" s="50" customFormat="1" x14ac:dyDescent="0.25">
      <c r="A203" s="64"/>
      <c r="B203" s="51"/>
      <c r="C203" s="51"/>
      <c r="D203" s="51"/>
      <c r="E203" s="51"/>
      <c r="F203" s="51"/>
      <c r="G203" s="51"/>
    </row>
    <row r="204" spans="1:8" s="50" customFormat="1" x14ac:dyDescent="0.25">
      <c r="A204" s="64"/>
      <c r="B204" s="51"/>
      <c r="C204" s="51"/>
      <c r="D204" s="51"/>
      <c r="E204" s="51"/>
      <c r="F204" s="51"/>
      <c r="G204" s="51"/>
    </row>
    <row r="205" spans="1:8" s="50" customFormat="1" x14ac:dyDescent="0.25">
      <c r="A205" s="64"/>
      <c r="B205" s="51"/>
      <c r="C205" s="51"/>
      <c r="D205" s="51"/>
      <c r="E205" s="51"/>
      <c r="F205" s="51"/>
      <c r="G205" s="51"/>
    </row>
    <row r="206" spans="1:8" s="50" customFormat="1" x14ac:dyDescent="0.25"/>
    <row r="207" spans="1:8" s="50" customFormat="1" x14ac:dyDescent="0.25"/>
    <row r="208" spans="1:8" s="50" customFormat="1" x14ac:dyDescent="0.25"/>
    <row r="209" s="50" customFormat="1" x14ac:dyDescent="0.25"/>
    <row r="210" s="50" customFormat="1" x14ac:dyDescent="0.25"/>
    <row r="211" s="50" customFormat="1" x14ac:dyDescent="0.25"/>
    <row r="212" s="50" customFormat="1" x14ac:dyDescent="0.25"/>
    <row r="213" s="50" customFormat="1" x14ac:dyDescent="0.25"/>
    <row r="214" s="50" customFormat="1" x14ac:dyDescent="0.25"/>
    <row r="215" s="50" customFormat="1" x14ac:dyDescent="0.25"/>
    <row r="216" s="50" customFormat="1" x14ac:dyDescent="0.25"/>
    <row r="217" s="50" customFormat="1" x14ac:dyDescent="0.25"/>
    <row r="218" s="50" customFormat="1" x14ac:dyDescent="0.25"/>
    <row r="219" s="50" customFormat="1" x14ac:dyDescent="0.25"/>
    <row r="220" s="50" customFormat="1" x14ac:dyDescent="0.25"/>
    <row r="221" s="50" customFormat="1" x14ac:dyDescent="0.25"/>
    <row r="222" s="50" customFormat="1" x14ac:dyDescent="0.25"/>
    <row r="223" s="50" customFormat="1" x14ac:dyDescent="0.25"/>
    <row r="224" s="50" customFormat="1" x14ac:dyDescent="0.25"/>
    <row r="225" s="50" customFormat="1" x14ac:dyDescent="0.25"/>
    <row r="226" s="50" customFormat="1" x14ac:dyDescent="0.25"/>
    <row r="227" s="50" customFormat="1" x14ac:dyDescent="0.25"/>
    <row r="228" s="50" customFormat="1" x14ac:dyDescent="0.25"/>
    <row r="229" s="50" customFormat="1" x14ac:dyDescent="0.25"/>
    <row r="230" s="50" customFormat="1" x14ac:dyDescent="0.25"/>
    <row r="231" s="50" customFormat="1" x14ac:dyDescent="0.25"/>
    <row r="232" s="50" customFormat="1" x14ac:dyDescent="0.25"/>
    <row r="233" s="50" customFormat="1" x14ac:dyDescent="0.25"/>
    <row r="234" s="50" customFormat="1" x14ac:dyDescent="0.25"/>
    <row r="235" s="50" customFormat="1" x14ac:dyDescent="0.25"/>
    <row r="236" s="50" customFormat="1" x14ac:dyDescent="0.25"/>
  </sheetData>
  <mergeCells count="32">
    <mergeCell ref="A82:A83"/>
    <mergeCell ref="B82:G82"/>
    <mergeCell ref="B21:B22"/>
    <mergeCell ref="B23:H23"/>
    <mergeCell ref="B6:H6"/>
    <mergeCell ref="B7:C8"/>
    <mergeCell ref="D7:E7"/>
    <mergeCell ref="G7:G8"/>
    <mergeCell ref="H7:H8"/>
    <mergeCell ref="B9:B10"/>
    <mergeCell ref="B11:H11"/>
    <mergeCell ref="B34:C34"/>
    <mergeCell ref="B35:C35"/>
    <mergeCell ref="B44:C44"/>
    <mergeCell ref="B45:B48"/>
    <mergeCell ref="A80:G80"/>
    <mergeCell ref="B41:C41"/>
    <mergeCell ref="B42:C42"/>
    <mergeCell ref="B43:C43"/>
    <mergeCell ref="B18:H18"/>
    <mergeCell ref="B19:C20"/>
    <mergeCell ref="D19:E19"/>
    <mergeCell ref="G19:G20"/>
    <mergeCell ref="H19:H20"/>
    <mergeCell ref="B36:C36"/>
    <mergeCell ref="B37:C37"/>
    <mergeCell ref="B38:C38"/>
    <mergeCell ref="B39:C39"/>
    <mergeCell ref="B40:C40"/>
    <mergeCell ref="B30:D30"/>
    <mergeCell ref="B31:D31"/>
    <mergeCell ref="B32:B33"/>
  </mergeCells>
  <pageMargins left="0.45" right="0.45" top="0.5" bottom="0.5" header="0" footer="0"/>
  <pageSetup scale="9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2014-08-29T16:07:56Z</cp:lastPrinted>
  <dcterms:created xsi:type="dcterms:W3CDTF">2013-08-06T13:22:30Z</dcterms:created>
  <dcterms:modified xsi:type="dcterms:W3CDTF">2014-08-29T16:08:05Z</dcterms:modified>
</cp:coreProperties>
</file>